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/>
  <mc:AlternateContent xmlns:mc="http://schemas.openxmlformats.org/markup-compatibility/2006">
    <mc:Choice Requires="x15">
      <x15ac:absPath xmlns:x15ac="http://schemas.microsoft.com/office/spreadsheetml/2010/11/ac" url="E:\蒋军伟\郑亚娟\3毕业生\2022年毕业生\2022届图像采集\2022届本科毕业生学历学位证书照片采集通知\"/>
    </mc:Choice>
  </mc:AlternateContent>
  <xr:revisionPtr revIDLastSave="0" documentId="13_ncr:1_{08B5796E-903C-4FA4-93A2-6F924A1D4A0E}" xr6:coauthVersionLast="47" xr6:coauthVersionMax="47" xr10:uidLastSave="{00000000-0000-0000-0000-000000000000}"/>
  <bookViews>
    <workbookView xWindow="2445" yWindow="255" windowWidth="23100" windowHeight="20025" firstSheet="3" activeTab="3" xr2:uid="{00000000-000D-0000-FFFF-FFFF00000000}"/>
  </bookViews>
  <sheets>
    <sheet name="基本数据" sheetId="9" state="hidden" r:id="rId1"/>
    <sheet name="毕业生图像采集安排表 (中转)" sheetId="8" state="hidden" r:id="rId2"/>
    <sheet name="Sheet1 (3)" sheetId="11" state="hidden" r:id="rId3"/>
    <sheet name="2021届毕业生图像采集安排表" sheetId="12" r:id="rId4"/>
  </sheets>
  <definedNames>
    <definedName name="_xlnm._FilterDatabase" localSheetId="3" hidden="1">'2021届毕业生图像采集安排表'!$A$2:$J$176</definedName>
    <definedName name="_xlnm._FilterDatabase" localSheetId="2" hidden="1">'Sheet1 (3)'!$A$2:$V$202</definedName>
    <definedName name="_xlnm._FilterDatabase" localSheetId="1" hidden="1">'毕业生图像采集安排表 (中转)'!$A$2:$K$176</definedName>
    <definedName name="_xlnm.Print_Titles" localSheetId="2">'Sheet1 (3)'!$2:$2</definedName>
    <definedName name="_xlnm.Print_Titles" localSheetId="1">'毕业生图像采集安排表 (中转)'!$1:$1</definedName>
  </definedNames>
  <calcPr calcId="181029"/>
  <pivotCaches>
    <pivotCache cacheId="0" r:id="rId5"/>
    <pivotCache cacheId="1" r:id="rId6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02" i="11" l="1"/>
  <c r="A201" i="11"/>
  <c r="A200" i="11"/>
  <c r="A199" i="11"/>
  <c r="A198" i="11"/>
  <c r="A197" i="11"/>
  <c r="A196" i="11"/>
  <c r="A195" i="11"/>
  <c r="A194" i="11"/>
  <c r="A193" i="11"/>
  <c r="A192" i="11"/>
  <c r="A191" i="11"/>
  <c r="A190" i="11"/>
  <c r="A189" i="11"/>
  <c r="A188" i="11"/>
  <c r="A187" i="11"/>
  <c r="A186" i="11"/>
  <c r="A185" i="11"/>
  <c r="A184" i="11"/>
  <c r="A183" i="11"/>
  <c r="A182" i="11"/>
  <c r="A181" i="11"/>
  <c r="A180" i="11"/>
  <c r="A179" i="11"/>
  <c r="A178" i="11"/>
  <c r="A177" i="11"/>
  <c r="A176" i="11"/>
  <c r="A175" i="11"/>
  <c r="A174" i="11"/>
  <c r="A173" i="11"/>
  <c r="A172" i="11"/>
  <c r="A171" i="11"/>
  <c r="A170" i="11"/>
  <c r="A169" i="11"/>
  <c r="A167" i="11"/>
  <c r="A166" i="11"/>
  <c r="A165" i="11"/>
  <c r="A164" i="11"/>
  <c r="A163" i="11"/>
  <c r="A162" i="11"/>
  <c r="A161" i="11"/>
  <c r="A160" i="11"/>
  <c r="A159" i="11"/>
  <c r="A158" i="11"/>
  <c r="A157" i="11"/>
  <c r="A156" i="11"/>
  <c r="A155" i="11"/>
  <c r="A154" i="11"/>
  <c r="A153" i="11"/>
  <c r="A152" i="11"/>
  <c r="A151" i="11"/>
  <c r="A150" i="11"/>
  <c r="A149" i="11"/>
  <c r="A148" i="11"/>
  <c r="A147" i="11"/>
  <c r="A146" i="11"/>
  <c r="A145" i="11"/>
  <c r="A144" i="11"/>
  <c r="A143" i="11"/>
  <c r="A142" i="11"/>
  <c r="A141" i="11"/>
  <c r="A140" i="11"/>
  <c r="A139" i="11"/>
  <c r="A138" i="11"/>
  <c r="A137" i="11"/>
  <c r="A136" i="11"/>
  <c r="A135" i="11"/>
  <c r="A134" i="11"/>
  <c r="A133" i="11"/>
  <c r="A132" i="11"/>
  <c r="A131" i="11"/>
  <c r="A130" i="11"/>
  <c r="A129" i="11"/>
  <c r="A128" i="11"/>
  <c r="A127" i="11"/>
  <c r="A126" i="11"/>
  <c r="A125" i="11"/>
  <c r="A124" i="11"/>
  <c r="A123" i="11"/>
  <c r="A122" i="11"/>
  <c r="A121" i="11"/>
  <c r="A120" i="11"/>
  <c r="A119" i="11"/>
  <c r="A118" i="11"/>
  <c r="A117" i="11"/>
  <c r="A116" i="11"/>
  <c r="A115" i="11"/>
  <c r="A114" i="11"/>
  <c r="A113" i="11"/>
  <c r="A112" i="11"/>
  <c r="A111" i="11"/>
  <c r="A110" i="11"/>
  <c r="A109" i="11"/>
  <c r="A108" i="11"/>
  <c r="A107" i="11"/>
  <c r="A106" i="11"/>
  <c r="A105" i="11"/>
  <c r="A104" i="11"/>
  <c r="A103" i="11"/>
  <c r="A102" i="11"/>
  <c r="A101" i="11"/>
  <c r="A100" i="11"/>
  <c r="A99" i="11"/>
  <c r="A98" i="11"/>
  <c r="A97" i="11"/>
  <c r="A96" i="11"/>
  <c r="A87" i="11"/>
  <c r="A86" i="11"/>
  <c r="A85" i="11"/>
  <c r="A84" i="11"/>
  <c r="A83" i="11"/>
  <c r="A82" i="11"/>
  <c r="A81" i="11"/>
  <c r="A80" i="11"/>
  <c r="A79" i="11"/>
  <c r="A78" i="11"/>
  <c r="A77" i="11"/>
  <c r="A76" i="11"/>
  <c r="A75" i="11"/>
  <c r="A74" i="11"/>
  <c r="A73" i="11"/>
  <c r="A72" i="11"/>
  <c r="A71" i="11"/>
  <c r="A69" i="11"/>
  <c r="A68" i="11"/>
  <c r="A67" i="11"/>
  <c r="A66" i="11"/>
  <c r="A41" i="11"/>
  <c r="A40" i="11"/>
  <c r="A39" i="11"/>
  <c r="A38" i="11"/>
  <c r="A37" i="11"/>
  <c r="A36" i="11"/>
  <c r="A35" i="11"/>
  <c r="A34" i="11"/>
  <c r="A33" i="11"/>
  <c r="A32" i="11"/>
  <c r="A31" i="11"/>
  <c r="A30" i="11"/>
  <c r="A29" i="11"/>
  <c r="A28" i="11"/>
  <c r="A27" i="11"/>
  <c r="A26" i="11"/>
  <c r="A25" i="11"/>
  <c r="A24" i="11"/>
  <c r="A23" i="11"/>
  <c r="A20" i="11"/>
  <c r="A19" i="11"/>
  <c r="A18" i="11"/>
  <c r="A17" i="11"/>
  <c r="A16" i="11"/>
  <c r="A15" i="11"/>
  <c r="A14" i="11"/>
  <c r="A13" i="11"/>
  <c r="A12" i="11"/>
  <c r="A11" i="11"/>
  <c r="A10" i="11"/>
  <c r="A9" i="11"/>
  <c r="A8" i="11"/>
  <c r="A7" i="11"/>
  <c r="A6" i="11"/>
  <c r="A5" i="11"/>
  <c r="A4" i="11"/>
  <c r="A3" i="11"/>
  <c r="M176" i="8"/>
  <c r="H176" i="8" s="1"/>
  <c r="I176" i="8"/>
  <c r="J176" i="8" s="1"/>
  <c r="G176" i="8"/>
  <c r="B176" i="8"/>
  <c r="A176" i="8"/>
  <c r="M175" i="8"/>
  <c r="H175" i="8" s="1"/>
  <c r="I175" i="8"/>
  <c r="J175" i="8" s="1"/>
  <c r="G175" i="8"/>
  <c r="B175" i="8"/>
  <c r="A175" i="8"/>
  <c r="M174" i="8"/>
  <c r="I174" i="8"/>
  <c r="J174" i="8" s="1"/>
  <c r="H174" i="8"/>
  <c r="G174" i="8"/>
  <c r="B174" i="8"/>
  <c r="A174" i="8"/>
  <c r="M173" i="8"/>
  <c r="G173" i="8" s="1"/>
  <c r="I173" i="8"/>
  <c r="J173" i="8" s="1"/>
  <c r="B173" i="8"/>
  <c r="A173" i="8"/>
  <c r="M172" i="8"/>
  <c r="H172" i="8" s="1"/>
  <c r="I172" i="8"/>
  <c r="J172" i="8" s="1"/>
  <c r="B172" i="8"/>
  <c r="A172" i="8" s="1"/>
  <c r="M171" i="8"/>
  <c r="I171" i="8"/>
  <c r="J171" i="8" s="1"/>
  <c r="B171" i="8"/>
  <c r="A171" i="8" s="1"/>
  <c r="M170" i="8"/>
  <c r="G170" i="8" s="1"/>
  <c r="I170" i="8"/>
  <c r="J170" i="8" s="1"/>
  <c r="H170" i="8"/>
  <c r="B170" i="8"/>
  <c r="A170" i="8"/>
  <c r="M169" i="8"/>
  <c r="I169" i="8"/>
  <c r="J169" i="8" s="1"/>
  <c r="B169" i="8"/>
  <c r="A169" i="8"/>
  <c r="M168" i="8"/>
  <c r="I168" i="8"/>
  <c r="J168" i="8" s="1"/>
  <c r="B168" i="8"/>
  <c r="A168" i="8" s="1"/>
  <c r="M167" i="8"/>
  <c r="G167" i="8" s="1"/>
  <c r="I167" i="8"/>
  <c r="J167" i="8" s="1"/>
  <c r="H167" i="8"/>
  <c r="B167" i="8"/>
  <c r="A167" i="8"/>
  <c r="M166" i="8"/>
  <c r="I166" i="8"/>
  <c r="J166" i="8" s="1"/>
  <c r="B166" i="8"/>
  <c r="A166" i="8" s="1"/>
  <c r="M165" i="8"/>
  <c r="I165" i="8"/>
  <c r="J165" i="8" s="1"/>
  <c r="G165" i="8"/>
  <c r="B165" i="8"/>
  <c r="A165" i="8"/>
  <c r="M164" i="8"/>
  <c r="H164" i="8" s="1"/>
  <c r="I164" i="8"/>
  <c r="J164" i="8" s="1"/>
  <c r="B164" i="8"/>
  <c r="A164" i="8"/>
  <c r="M163" i="8"/>
  <c r="I163" i="8"/>
  <c r="J163" i="8" s="1"/>
  <c r="B163" i="8"/>
  <c r="A163" i="8" s="1"/>
  <c r="M162" i="8"/>
  <c r="G162" i="8" s="1"/>
  <c r="I162" i="8"/>
  <c r="J162" i="8" s="1"/>
  <c r="H162" i="8"/>
  <c r="B162" i="8"/>
  <c r="A162" i="8"/>
  <c r="M161" i="8"/>
  <c r="G161" i="8" s="1"/>
  <c r="I161" i="8"/>
  <c r="J161" i="8" s="1"/>
  <c r="B161" i="8"/>
  <c r="A161" i="8"/>
  <c r="M160" i="8"/>
  <c r="H160" i="8" s="1"/>
  <c r="I160" i="8"/>
  <c r="J160" i="8" s="1"/>
  <c r="G160" i="8"/>
  <c r="B160" i="8"/>
  <c r="A160" i="8"/>
  <c r="M159" i="8"/>
  <c r="L160" i="8" s="1"/>
  <c r="L159" i="8"/>
  <c r="I159" i="8"/>
  <c r="J159" i="8" s="1"/>
  <c r="G159" i="8"/>
  <c r="B159" i="8"/>
  <c r="A159" i="8" s="1"/>
  <c r="M158" i="8"/>
  <c r="G158" i="8" s="1"/>
  <c r="I158" i="8"/>
  <c r="J158" i="8" s="1"/>
  <c r="H158" i="8"/>
  <c r="B158" i="8"/>
  <c r="A158" i="8"/>
  <c r="M157" i="8"/>
  <c r="G157" i="8" s="1"/>
  <c r="I157" i="8"/>
  <c r="J157" i="8" s="1"/>
  <c r="B157" i="8"/>
  <c r="A157" i="8"/>
  <c r="M156" i="8"/>
  <c r="H156" i="8" s="1"/>
  <c r="I156" i="8"/>
  <c r="J156" i="8" s="1"/>
  <c r="G156" i="8"/>
  <c r="B156" i="8"/>
  <c r="A156" i="8"/>
  <c r="M155" i="8"/>
  <c r="L156" i="8" s="1"/>
  <c r="L155" i="8"/>
  <c r="I155" i="8"/>
  <c r="J155" i="8" s="1"/>
  <c r="G155" i="8"/>
  <c r="B155" i="8"/>
  <c r="A155" i="8" s="1"/>
  <c r="M154" i="8"/>
  <c r="G154" i="8" s="1"/>
  <c r="I154" i="8"/>
  <c r="J154" i="8" s="1"/>
  <c r="H154" i="8"/>
  <c r="B154" i="8"/>
  <c r="A154" i="8"/>
  <c r="M153" i="8"/>
  <c r="G153" i="8" s="1"/>
  <c r="I153" i="8"/>
  <c r="J153" i="8" s="1"/>
  <c r="B153" i="8"/>
  <c r="A153" i="8"/>
  <c r="M152" i="8"/>
  <c r="H152" i="8" s="1"/>
  <c r="I152" i="8"/>
  <c r="J152" i="8" s="1"/>
  <c r="G152" i="8"/>
  <c r="B152" i="8"/>
  <c r="A152" i="8" s="1"/>
  <c r="M151" i="8"/>
  <c r="G151" i="8" s="1"/>
  <c r="I151" i="8"/>
  <c r="J151" i="8" s="1"/>
  <c r="H151" i="8"/>
  <c r="B151" i="8"/>
  <c r="A151" i="8"/>
  <c r="M150" i="8"/>
  <c r="I150" i="8"/>
  <c r="J150" i="8" s="1"/>
  <c r="B150" i="8"/>
  <c r="A150" i="8" s="1"/>
  <c r="M149" i="8"/>
  <c r="G149" i="8" s="1"/>
  <c r="I149" i="8"/>
  <c r="J149" i="8" s="1"/>
  <c r="B149" i="8"/>
  <c r="A149" i="8" s="1"/>
  <c r="M148" i="8"/>
  <c r="H148" i="8" s="1"/>
  <c r="I148" i="8"/>
  <c r="J148" i="8" s="1"/>
  <c r="G148" i="8"/>
  <c r="B148" i="8"/>
  <c r="A148" i="8"/>
  <c r="M147" i="8"/>
  <c r="G147" i="8" s="1"/>
  <c r="I147" i="8"/>
  <c r="J147" i="8" s="1"/>
  <c r="B147" i="8"/>
  <c r="A147" i="8"/>
  <c r="M146" i="8"/>
  <c r="I146" i="8"/>
  <c r="J146" i="8" s="1"/>
  <c r="H146" i="8"/>
  <c r="G146" i="8"/>
  <c r="B146" i="8"/>
  <c r="A146" i="8"/>
  <c r="M145" i="8"/>
  <c r="I145" i="8"/>
  <c r="J145" i="8" s="1"/>
  <c r="B145" i="8"/>
  <c r="A145" i="8"/>
  <c r="M144" i="8"/>
  <c r="H144" i="8" s="1"/>
  <c r="I144" i="8"/>
  <c r="J144" i="8" s="1"/>
  <c r="B144" i="8"/>
  <c r="A144" i="8"/>
  <c r="M143" i="8"/>
  <c r="I143" i="8"/>
  <c r="J143" i="8" s="1"/>
  <c r="B143" i="8"/>
  <c r="A143" i="8" s="1"/>
  <c r="M142" i="8"/>
  <c r="G142" i="8" s="1"/>
  <c r="I142" i="8"/>
  <c r="J142" i="8" s="1"/>
  <c r="H142" i="8"/>
  <c r="B142" i="8"/>
  <c r="A142" i="8"/>
  <c r="M141" i="8"/>
  <c r="G141" i="8" s="1"/>
  <c r="I141" i="8"/>
  <c r="J141" i="8" s="1"/>
  <c r="B141" i="8"/>
  <c r="A141" i="8"/>
  <c r="M140" i="8"/>
  <c r="H140" i="8" s="1"/>
  <c r="I140" i="8"/>
  <c r="J140" i="8" s="1"/>
  <c r="G140" i="8"/>
  <c r="B140" i="8"/>
  <c r="A140" i="8" s="1"/>
  <c r="M139" i="8"/>
  <c r="G139" i="8" s="1"/>
  <c r="I139" i="8"/>
  <c r="J139" i="8" s="1"/>
  <c r="H139" i="8"/>
  <c r="B139" i="8"/>
  <c r="A139" i="8"/>
  <c r="M138" i="8"/>
  <c r="I138" i="8"/>
  <c r="J138" i="8" s="1"/>
  <c r="B138" i="8"/>
  <c r="A138" i="8" s="1"/>
  <c r="M137" i="8"/>
  <c r="I137" i="8"/>
  <c r="J137" i="8" s="1"/>
  <c r="G137" i="8"/>
  <c r="B137" i="8"/>
  <c r="A137" i="8"/>
  <c r="M136" i="8"/>
  <c r="H136" i="8" s="1"/>
  <c r="I136" i="8"/>
  <c r="J136" i="8" s="1"/>
  <c r="B136" i="8"/>
  <c r="A136" i="8"/>
  <c r="M135" i="8"/>
  <c r="I135" i="8"/>
  <c r="J135" i="8" s="1"/>
  <c r="B135" i="8"/>
  <c r="A135" i="8" s="1"/>
  <c r="M134" i="8"/>
  <c r="G134" i="8" s="1"/>
  <c r="I134" i="8"/>
  <c r="J134" i="8" s="1"/>
  <c r="H134" i="8"/>
  <c r="B134" i="8"/>
  <c r="A134" i="8"/>
  <c r="M133" i="8"/>
  <c r="G133" i="8" s="1"/>
  <c r="I133" i="8"/>
  <c r="J133" i="8" s="1"/>
  <c r="B133" i="8"/>
  <c r="A133" i="8"/>
  <c r="M132" i="8"/>
  <c r="I132" i="8"/>
  <c r="J132" i="8" s="1"/>
  <c r="B132" i="8"/>
  <c r="A132" i="8"/>
  <c r="M131" i="8"/>
  <c r="I131" i="8"/>
  <c r="J131" i="8" s="1"/>
  <c r="H131" i="8"/>
  <c r="G131" i="8"/>
  <c r="B131" i="8"/>
  <c r="A131" i="8"/>
  <c r="M130" i="8"/>
  <c r="G130" i="8" s="1"/>
  <c r="I130" i="8"/>
  <c r="J130" i="8" s="1"/>
  <c r="B130" i="8"/>
  <c r="A130" i="8"/>
  <c r="M129" i="8"/>
  <c r="I129" i="8"/>
  <c r="J129" i="8" s="1"/>
  <c r="B129" i="8"/>
  <c r="A129" i="8"/>
  <c r="M128" i="8"/>
  <c r="H128" i="8" s="1"/>
  <c r="I128" i="8"/>
  <c r="J128" i="8" s="1"/>
  <c r="G128" i="8"/>
  <c r="B128" i="8"/>
  <c r="A128" i="8" s="1"/>
  <c r="M127" i="8"/>
  <c r="G127" i="8" s="1"/>
  <c r="I127" i="8"/>
  <c r="J127" i="8" s="1"/>
  <c r="H127" i="8"/>
  <c r="B127" i="8"/>
  <c r="A127" i="8"/>
  <c r="M126" i="8"/>
  <c r="I126" i="8"/>
  <c r="J126" i="8" s="1"/>
  <c r="B126" i="8"/>
  <c r="A126" i="8" s="1"/>
  <c r="M125" i="8"/>
  <c r="I125" i="8"/>
  <c r="J125" i="8" s="1"/>
  <c r="G125" i="8"/>
  <c r="B125" i="8"/>
  <c r="A125" i="8"/>
  <c r="M124" i="8"/>
  <c r="H124" i="8" s="1"/>
  <c r="I124" i="8"/>
  <c r="J124" i="8" s="1"/>
  <c r="B124" i="8"/>
  <c r="A124" i="8"/>
  <c r="M123" i="8"/>
  <c r="I123" i="8"/>
  <c r="J123" i="8" s="1"/>
  <c r="H123" i="8"/>
  <c r="G123" i="8"/>
  <c r="B123" i="8"/>
  <c r="A123" i="8"/>
  <c r="M122" i="8"/>
  <c r="I122" i="8"/>
  <c r="J122" i="8" s="1"/>
  <c r="B122" i="8"/>
  <c r="A122" i="8" s="1"/>
  <c r="M121" i="8"/>
  <c r="I121" i="8"/>
  <c r="J121" i="8" s="1"/>
  <c r="G121" i="8"/>
  <c r="B121" i="8"/>
  <c r="A121" i="8" s="1"/>
  <c r="M120" i="8"/>
  <c r="H120" i="8" s="1"/>
  <c r="I120" i="8"/>
  <c r="J120" i="8" s="1"/>
  <c r="B120" i="8"/>
  <c r="A120" i="8"/>
  <c r="M119" i="8"/>
  <c r="I119" i="8"/>
  <c r="J119" i="8" s="1"/>
  <c r="B119" i="8"/>
  <c r="A119" i="8" s="1"/>
  <c r="M118" i="8"/>
  <c r="I118" i="8"/>
  <c r="J118" i="8" s="1"/>
  <c r="H118" i="8"/>
  <c r="G118" i="8"/>
  <c r="B118" i="8"/>
  <c r="A118" i="8"/>
  <c r="M117" i="8"/>
  <c r="G117" i="8" s="1"/>
  <c r="I117" i="8"/>
  <c r="J117" i="8" s="1"/>
  <c r="B117" i="8"/>
  <c r="A117" i="8"/>
  <c r="M116" i="8"/>
  <c r="H116" i="8" s="1"/>
  <c r="I116" i="8"/>
  <c r="J116" i="8" s="1"/>
  <c r="G116" i="8"/>
  <c r="B116" i="8"/>
  <c r="A116" i="8" s="1"/>
  <c r="M115" i="8"/>
  <c r="H115" i="8" s="1"/>
  <c r="L115" i="8"/>
  <c r="I115" i="8"/>
  <c r="J115" i="8" s="1"/>
  <c r="G115" i="8"/>
  <c r="B115" i="8"/>
  <c r="A115" i="8" s="1"/>
  <c r="M114" i="8"/>
  <c r="I114" i="8"/>
  <c r="J114" i="8" s="1"/>
  <c r="H114" i="8"/>
  <c r="G114" i="8"/>
  <c r="B114" i="8"/>
  <c r="A114" i="8"/>
  <c r="M113" i="8"/>
  <c r="G113" i="8" s="1"/>
  <c r="I113" i="8"/>
  <c r="J113" i="8" s="1"/>
  <c r="B113" i="8"/>
  <c r="A113" i="8"/>
  <c r="M112" i="8"/>
  <c r="H112" i="8" s="1"/>
  <c r="I112" i="8"/>
  <c r="J112" i="8" s="1"/>
  <c r="G112" i="8"/>
  <c r="B112" i="8"/>
  <c r="A112" i="8" s="1"/>
  <c r="M111" i="8"/>
  <c r="I111" i="8"/>
  <c r="J111" i="8" s="1"/>
  <c r="H111" i="8"/>
  <c r="G111" i="8"/>
  <c r="B111" i="8"/>
  <c r="A111" i="8"/>
  <c r="M110" i="8"/>
  <c r="I110" i="8"/>
  <c r="J110" i="8" s="1"/>
  <c r="B110" i="8"/>
  <c r="A110" i="8" s="1"/>
  <c r="M109" i="8"/>
  <c r="G109" i="8" s="1"/>
  <c r="I109" i="8"/>
  <c r="J109" i="8" s="1"/>
  <c r="B109" i="8"/>
  <c r="A109" i="8" s="1"/>
  <c r="M108" i="8"/>
  <c r="H108" i="8" s="1"/>
  <c r="I108" i="8"/>
  <c r="J108" i="8" s="1"/>
  <c r="G108" i="8"/>
  <c r="B108" i="8"/>
  <c r="A108" i="8"/>
  <c r="M107" i="8"/>
  <c r="I107" i="8"/>
  <c r="J107" i="8" s="1"/>
  <c r="B107" i="8"/>
  <c r="A107" i="8" s="1"/>
  <c r="M106" i="8"/>
  <c r="G106" i="8" s="1"/>
  <c r="I106" i="8"/>
  <c r="J106" i="8" s="1"/>
  <c r="B106" i="8"/>
  <c r="A106" i="8"/>
  <c r="M105" i="8"/>
  <c r="G105" i="8" s="1"/>
  <c r="I105" i="8"/>
  <c r="J105" i="8" s="1"/>
  <c r="B105" i="8"/>
  <c r="A105" i="8"/>
  <c r="M104" i="8"/>
  <c r="H104" i="8" s="1"/>
  <c r="I104" i="8"/>
  <c r="J104" i="8" s="1"/>
  <c r="G104" i="8"/>
  <c r="B104" i="8"/>
  <c r="A104" i="8" s="1"/>
  <c r="M103" i="8"/>
  <c r="H103" i="8" s="1"/>
  <c r="L103" i="8"/>
  <c r="I103" i="8"/>
  <c r="J103" i="8" s="1"/>
  <c r="G103" i="8"/>
  <c r="B103" i="8"/>
  <c r="A103" i="8" s="1"/>
  <c r="M102" i="8"/>
  <c r="I102" i="8"/>
  <c r="J102" i="8" s="1"/>
  <c r="H102" i="8"/>
  <c r="G102" i="8"/>
  <c r="B102" i="8"/>
  <c r="A102" i="8"/>
  <c r="M101" i="8"/>
  <c r="G101" i="8" s="1"/>
  <c r="I101" i="8"/>
  <c r="J101" i="8" s="1"/>
  <c r="B101" i="8"/>
  <c r="A101" i="8"/>
  <c r="M100" i="8"/>
  <c r="I100" i="8"/>
  <c r="J100" i="8" s="1"/>
  <c r="B100" i="8"/>
  <c r="A100" i="8"/>
  <c r="M99" i="8"/>
  <c r="I99" i="8"/>
  <c r="J99" i="8" s="1"/>
  <c r="H99" i="8"/>
  <c r="G99" i="8"/>
  <c r="B99" i="8"/>
  <c r="A99" i="8" s="1"/>
  <c r="M98" i="8"/>
  <c r="G98" i="8" s="1"/>
  <c r="I98" i="8"/>
  <c r="J98" i="8" s="1"/>
  <c r="B98" i="8"/>
  <c r="A98" i="8"/>
  <c r="M97" i="8"/>
  <c r="G97" i="8" s="1"/>
  <c r="I97" i="8"/>
  <c r="J97" i="8" s="1"/>
  <c r="B97" i="8"/>
  <c r="A97" i="8"/>
  <c r="M96" i="8"/>
  <c r="H96" i="8" s="1"/>
  <c r="I96" i="8"/>
  <c r="J96" i="8" s="1"/>
  <c r="G96" i="8"/>
  <c r="B96" i="8"/>
  <c r="A96" i="8" s="1"/>
  <c r="M95" i="8"/>
  <c r="I95" i="8"/>
  <c r="J95" i="8" s="1"/>
  <c r="H95" i="8"/>
  <c r="G95" i="8"/>
  <c r="B95" i="8"/>
  <c r="A95" i="8"/>
  <c r="M94" i="8"/>
  <c r="I94" i="8"/>
  <c r="J94" i="8" s="1"/>
  <c r="B94" i="8"/>
  <c r="A94" i="8" s="1"/>
  <c r="M93" i="8"/>
  <c r="I93" i="8"/>
  <c r="J93" i="8" s="1"/>
  <c r="G93" i="8"/>
  <c r="B93" i="8"/>
  <c r="A93" i="8" s="1"/>
  <c r="M92" i="8"/>
  <c r="H92" i="8" s="1"/>
  <c r="I92" i="8"/>
  <c r="J92" i="8" s="1"/>
  <c r="B92" i="8"/>
  <c r="A92" i="8" s="1"/>
  <c r="M91" i="8"/>
  <c r="I91" i="8"/>
  <c r="J91" i="8" s="1"/>
  <c r="B91" i="8"/>
  <c r="A91" i="8" s="1"/>
  <c r="M90" i="8"/>
  <c r="H90" i="8" s="1"/>
  <c r="J90" i="8"/>
  <c r="I90" i="8"/>
  <c r="G90" i="8"/>
  <c r="B90" i="8"/>
  <c r="A90" i="8" s="1"/>
  <c r="M89" i="8"/>
  <c r="I89" i="8"/>
  <c r="J89" i="8" s="1"/>
  <c r="H89" i="8"/>
  <c r="G89" i="8"/>
  <c r="B89" i="8"/>
  <c r="A89" i="8" s="1"/>
  <c r="M88" i="8"/>
  <c r="H88" i="8" s="1"/>
  <c r="J88" i="8"/>
  <c r="I88" i="8"/>
  <c r="G88" i="8"/>
  <c r="B88" i="8"/>
  <c r="A88" i="8" s="1"/>
  <c r="M87" i="8"/>
  <c r="I87" i="8"/>
  <c r="J87" i="8" s="1"/>
  <c r="H87" i="8"/>
  <c r="B87" i="8"/>
  <c r="A87" i="8" s="1"/>
  <c r="M86" i="8"/>
  <c r="H86" i="8" s="1"/>
  <c r="J86" i="8"/>
  <c r="I86" i="8"/>
  <c r="B86" i="8"/>
  <c r="A86" i="8" s="1"/>
  <c r="M85" i="8"/>
  <c r="J85" i="8"/>
  <c r="I85" i="8"/>
  <c r="H85" i="8"/>
  <c r="G85" i="8"/>
  <c r="B85" i="8"/>
  <c r="A85" i="8" s="1"/>
  <c r="M84" i="8"/>
  <c r="I84" i="8"/>
  <c r="J84" i="8" s="1"/>
  <c r="H84" i="8"/>
  <c r="B84" i="8"/>
  <c r="A84" i="8" s="1"/>
  <c r="M83" i="8"/>
  <c r="H83" i="8" s="1"/>
  <c r="J83" i="8"/>
  <c r="I83" i="8"/>
  <c r="G83" i="8"/>
  <c r="B83" i="8"/>
  <c r="A83" i="8" s="1"/>
  <c r="M82" i="8"/>
  <c r="I82" i="8"/>
  <c r="J82" i="8" s="1"/>
  <c r="H82" i="8"/>
  <c r="G82" i="8"/>
  <c r="B82" i="8"/>
  <c r="A82" i="8" s="1"/>
  <c r="M81" i="8"/>
  <c r="I81" i="8"/>
  <c r="J81" i="8" s="1"/>
  <c r="B81" i="8"/>
  <c r="A81" i="8" s="1"/>
  <c r="M80" i="8"/>
  <c r="H80" i="8" s="1"/>
  <c r="J80" i="8"/>
  <c r="I80" i="8"/>
  <c r="G80" i="8"/>
  <c r="B80" i="8"/>
  <c r="A80" i="8" s="1"/>
  <c r="M79" i="8"/>
  <c r="I79" i="8"/>
  <c r="J79" i="8" s="1"/>
  <c r="H79" i="8"/>
  <c r="G79" i="8"/>
  <c r="B79" i="8"/>
  <c r="A79" i="8" s="1"/>
  <c r="M78" i="8"/>
  <c r="L78" i="8"/>
  <c r="L79" i="8" s="1"/>
  <c r="L80" i="8" s="1"/>
  <c r="J78" i="8"/>
  <c r="I78" i="8"/>
  <c r="H78" i="8"/>
  <c r="G78" i="8"/>
  <c r="B78" i="8"/>
  <c r="A78" i="8" s="1"/>
  <c r="M77" i="8"/>
  <c r="I77" i="8"/>
  <c r="J77" i="8" s="1"/>
  <c r="H77" i="8"/>
  <c r="G77" i="8"/>
  <c r="B77" i="8"/>
  <c r="A77" i="8" s="1"/>
  <c r="M76" i="8"/>
  <c r="H76" i="8" s="1"/>
  <c r="J76" i="8"/>
  <c r="I76" i="8"/>
  <c r="G76" i="8"/>
  <c r="B76" i="8"/>
  <c r="A76" i="8" s="1"/>
  <c r="M75" i="8"/>
  <c r="L75" i="8"/>
  <c r="J75" i="8"/>
  <c r="I75" i="8"/>
  <c r="H75" i="8"/>
  <c r="G75" i="8"/>
  <c r="B75" i="8"/>
  <c r="A75" i="8" s="1"/>
  <c r="M74" i="8"/>
  <c r="I74" i="8"/>
  <c r="J74" i="8" s="1"/>
  <c r="H74" i="8"/>
  <c r="G74" i="8"/>
  <c r="B74" i="8"/>
  <c r="A74" i="8" s="1"/>
  <c r="M73" i="8"/>
  <c r="L73" i="8"/>
  <c r="L74" i="8" s="1"/>
  <c r="J73" i="8"/>
  <c r="I73" i="8"/>
  <c r="H73" i="8"/>
  <c r="G73" i="8"/>
  <c r="B73" i="8"/>
  <c r="A73" i="8" s="1"/>
  <c r="M72" i="8"/>
  <c r="I72" i="8"/>
  <c r="J72" i="8" s="1"/>
  <c r="H72" i="8"/>
  <c r="G72" i="8"/>
  <c r="B72" i="8"/>
  <c r="A72" i="8" s="1"/>
  <c r="M71" i="8"/>
  <c r="I71" i="8"/>
  <c r="J71" i="8" s="1"/>
  <c r="H71" i="8"/>
  <c r="B71" i="8"/>
  <c r="A71" i="8" s="1"/>
  <c r="M70" i="8"/>
  <c r="H70" i="8" s="1"/>
  <c r="J70" i="8"/>
  <c r="I70" i="8"/>
  <c r="G70" i="8"/>
  <c r="B70" i="8"/>
  <c r="A70" i="8" s="1"/>
  <c r="M69" i="8"/>
  <c r="I69" i="8"/>
  <c r="J69" i="8" s="1"/>
  <c r="H69" i="8"/>
  <c r="G69" i="8"/>
  <c r="B69" i="8"/>
  <c r="A69" i="8" s="1"/>
  <c r="M68" i="8"/>
  <c r="H68" i="8" s="1"/>
  <c r="J68" i="8"/>
  <c r="I68" i="8"/>
  <c r="G68" i="8"/>
  <c r="B68" i="8"/>
  <c r="A68" i="8" s="1"/>
  <c r="M67" i="8"/>
  <c r="I67" i="8"/>
  <c r="J67" i="8" s="1"/>
  <c r="H67" i="8"/>
  <c r="G67" i="8"/>
  <c r="B67" i="8"/>
  <c r="A67" i="8" s="1"/>
  <c r="M66" i="8"/>
  <c r="H66" i="8" s="1"/>
  <c r="J66" i="8"/>
  <c r="I66" i="8"/>
  <c r="G66" i="8"/>
  <c r="B66" i="8"/>
  <c r="A66" i="8" s="1"/>
  <c r="M65" i="8"/>
  <c r="I65" i="8"/>
  <c r="J65" i="8" s="1"/>
  <c r="H65" i="8"/>
  <c r="G65" i="8"/>
  <c r="B65" i="8"/>
  <c r="A65" i="8" s="1"/>
  <c r="M64" i="8"/>
  <c r="H64" i="8" s="1"/>
  <c r="J64" i="8"/>
  <c r="I64" i="8"/>
  <c r="G64" i="8"/>
  <c r="B64" i="8"/>
  <c r="A64" i="8" s="1"/>
  <c r="M63" i="8"/>
  <c r="I63" i="8"/>
  <c r="J63" i="8" s="1"/>
  <c r="H63" i="8"/>
  <c r="G63" i="8"/>
  <c r="B63" i="8"/>
  <c r="A63" i="8" s="1"/>
  <c r="M62" i="8"/>
  <c r="L62" i="8"/>
  <c r="L63" i="8" s="1"/>
  <c r="L64" i="8" s="1"/>
  <c r="L65" i="8" s="1"/>
  <c r="L66" i="8" s="1"/>
  <c r="L67" i="8" s="1"/>
  <c r="L68" i="8" s="1"/>
  <c r="L69" i="8" s="1"/>
  <c r="L70" i="8" s="1"/>
  <c r="J62" i="8"/>
  <c r="I62" i="8"/>
  <c r="H62" i="8"/>
  <c r="G62" i="8"/>
  <c r="B62" i="8"/>
  <c r="A62" i="8" s="1"/>
  <c r="M61" i="8"/>
  <c r="I61" i="8"/>
  <c r="J61" i="8" s="1"/>
  <c r="H61" i="8"/>
  <c r="G61" i="8"/>
  <c r="B61" i="8"/>
  <c r="A61" i="8" s="1"/>
  <c r="M60" i="8"/>
  <c r="I60" i="8"/>
  <c r="J60" i="8" s="1"/>
  <c r="G60" i="8"/>
  <c r="B60" i="8"/>
  <c r="A60" i="8" s="1"/>
  <c r="M59" i="8"/>
  <c r="H59" i="8" s="1"/>
  <c r="J59" i="8"/>
  <c r="I59" i="8"/>
  <c r="G59" i="8"/>
  <c r="B59" i="8"/>
  <c r="A59" i="8" s="1"/>
  <c r="M58" i="8"/>
  <c r="L58" i="8" s="1"/>
  <c r="L59" i="8" s="1"/>
  <c r="J58" i="8"/>
  <c r="I58" i="8"/>
  <c r="B58" i="8"/>
  <c r="A58" i="8" s="1"/>
  <c r="M57" i="8"/>
  <c r="J57" i="8"/>
  <c r="I57" i="8"/>
  <c r="H57" i="8"/>
  <c r="G57" i="8"/>
  <c r="B57" i="8"/>
  <c r="A57" i="8" s="1"/>
  <c r="M56" i="8"/>
  <c r="H56" i="8" s="1"/>
  <c r="J56" i="8"/>
  <c r="I56" i="8"/>
  <c r="G56" i="8"/>
  <c r="B56" i="8"/>
  <c r="A56" i="8" s="1"/>
  <c r="M55" i="8"/>
  <c r="H55" i="8" s="1"/>
  <c r="I55" i="8"/>
  <c r="J55" i="8" s="1"/>
  <c r="G55" i="8"/>
  <c r="B55" i="8"/>
  <c r="A55" i="8" s="1"/>
  <c r="M54" i="8"/>
  <c r="H54" i="8" s="1"/>
  <c r="I54" i="8"/>
  <c r="J54" i="8" s="1"/>
  <c r="G54" i="8"/>
  <c r="B54" i="8"/>
  <c r="A54" i="8" s="1"/>
  <c r="M53" i="8"/>
  <c r="J53" i="8"/>
  <c r="I53" i="8"/>
  <c r="B53" i="8"/>
  <c r="A53" i="8" s="1"/>
  <c r="M52" i="8"/>
  <c r="H52" i="8" s="1"/>
  <c r="J52" i="8"/>
  <c r="I52" i="8"/>
  <c r="B52" i="8"/>
  <c r="A52" i="8" s="1"/>
  <c r="M51" i="8"/>
  <c r="H51" i="8" s="1"/>
  <c r="I51" i="8"/>
  <c r="J51" i="8" s="1"/>
  <c r="G51" i="8"/>
  <c r="B51" i="8"/>
  <c r="A51" i="8" s="1"/>
  <c r="M50" i="8"/>
  <c r="H50" i="8" s="1"/>
  <c r="L50" i="8"/>
  <c r="L51" i="8" s="1"/>
  <c r="L52" i="8" s="1"/>
  <c r="L53" i="8" s="1"/>
  <c r="L54" i="8" s="1"/>
  <c r="L55" i="8" s="1"/>
  <c r="L56" i="8" s="1"/>
  <c r="L57" i="8" s="1"/>
  <c r="J50" i="8"/>
  <c r="I50" i="8"/>
  <c r="G50" i="8"/>
  <c r="B50" i="8"/>
  <c r="A50" i="8" s="1"/>
  <c r="M49" i="8"/>
  <c r="H49" i="8" s="1"/>
  <c r="J49" i="8"/>
  <c r="I49" i="8"/>
  <c r="G49" i="8"/>
  <c r="B49" i="8"/>
  <c r="A49" i="8" s="1"/>
  <c r="M48" i="8"/>
  <c r="H48" i="8" s="1"/>
  <c r="J48" i="8"/>
  <c r="I48" i="8"/>
  <c r="G48" i="8"/>
  <c r="B48" i="8"/>
  <c r="A48" i="8" s="1"/>
  <c r="M47" i="8"/>
  <c r="J47" i="8"/>
  <c r="I47" i="8"/>
  <c r="B47" i="8"/>
  <c r="A47" i="8" s="1"/>
  <c r="M46" i="8"/>
  <c r="H46" i="8" s="1"/>
  <c r="J46" i="8"/>
  <c r="I46" i="8"/>
  <c r="B46" i="8"/>
  <c r="A46" i="8" s="1"/>
  <c r="M45" i="8"/>
  <c r="H45" i="8" s="1"/>
  <c r="I45" i="8"/>
  <c r="J45" i="8" s="1"/>
  <c r="G45" i="8"/>
  <c r="B45" i="8"/>
  <c r="A45" i="8" s="1"/>
  <c r="M44" i="8"/>
  <c r="H44" i="8" s="1"/>
  <c r="I44" i="8"/>
  <c r="J44" i="8" s="1"/>
  <c r="G44" i="8"/>
  <c r="B44" i="8"/>
  <c r="A44" i="8" s="1"/>
  <c r="M43" i="8"/>
  <c r="H43" i="8" s="1"/>
  <c r="J43" i="8"/>
  <c r="I43" i="8"/>
  <c r="G43" i="8"/>
  <c r="B43" i="8"/>
  <c r="A43" i="8" s="1"/>
  <c r="M42" i="8"/>
  <c r="I42" i="8"/>
  <c r="J42" i="8" s="1"/>
  <c r="H42" i="8"/>
  <c r="G42" i="8"/>
  <c r="B42" i="8"/>
  <c r="A42" i="8" s="1"/>
  <c r="M41" i="8"/>
  <c r="J41" i="8"/>
  <c r="I41" i="8"/>
  <c r="B41" i="8"/>
  <c r="A41" i="8" s="1"/>
  <c r="M40" i="8"/>
  <c r="H40" i="8" s="1"/>
  <c r="J40" i="8"/>
  <c r="I40" i="8"/>
  <c r="B40" i="8"/>
  <c r="A40" i="8" s="1"/>
  <c r="M39" i="8"/>
  <c r="H39" i="8" s="1"/>
  <c r="I39" i="8"/>
  <c r="J39" i="8" s="1"/>
  <c r="B39" i="8"/>
  <c r="A39" i="8" s="1"/>
  <c r="M38" i="8"/>
  <c r="H38" i="8" s="1"/>
  <c r="I38" i="8"/>
  <c r="J38" i="8" s="1"/>
  <c r="G38" i="8"/>
  <c r="B38" i="8"/>
  <c r="A38" i="8" s="1"/>
  <c r="M37" i="8"/>
  <c r="H37" i="8" s="1"/>
  <c r="J37" i="8"/>
  <c r="I37" i="8"/>
  <c r="B37" i="8"/>
  <c r="A37" i="8" s="1"/>
  <c r="M36" i="8"/>
  <c r="G36" i="8" s="1"/>
  <c r="J36" i="8"/>
  <c r="I36" i="8"/>
  <c r="B36" i="8"/>
  <c r="A36" i="8" s="1"/>
  <c r="M35" i="8"/>
  <c r="I35" i="8"/>
  <c r="J35" i="8" s="1"/>
  <c r="B35" i="8"/>
  <c r="A35" i="8" s="1"/>
  <c r="M34" i="8"/>
  <c r="H34" i="8" s="1"/>
  <c r="J34" i="8"/>
  <c r="I34" i="8"/>
  <c r="G34" i="8"/>
  <c r="B34" i="8"/>
  <c r="A34" i="8" s="1"/>
  <c r="M33" i="8"/>
  <c r="H33" i="8" s="1"/>
  <c r="I33" i="8"/>
  <c r="J33" i="8" s="1"/>
  <c r="G33" i="8"/>
  <c r="B33" i="8"/>
  <c r="A33" i="8" s="1"/>
  <c r="M32" i="8"/>
  <c r="H32" i="8" s="1"/>
  <c r="I32" i="8"/>
  <c r="J32" i="8" s="1"/>
  <c r="G32" i="8"/>
  <c r="B32" i="8"/>
  <c r="A32" i="8" s="1"/>
  <c r="M31" i="8"/>
  <c r="J31" i="8"/>
  <c r="I31" i="8"/>
  <c r="B31" i="8"/>
  <c r="A31" i="8" s="1"/>
  <c r="M30" i="8"/>
  <c r="H30" i="8" s="1"/>
  <c r="J30" i="8"/>
  <c r="I30" i="8"/>
  <c r="B30" i="8"/>
  <c r="A30" i="8" s="1"/>
  <c r="M29" i="8"/>
  <c r="H29" i="8" s="1"/>
  <c r="I29" i="8"/>
  <c r="J29" i="8" s="1"/>
  <c r="B29" i="8"/>
  <c r="A29" i="8" s="1"/>
  <c r="M28" i="8"/>
  <c r="H28" i="8" s="1"/>
  <c r="L28" i="8"/>
  <c r="I28" i="8"/>
  <c r="J28" i="8" s="1"/>
  <c r="G28" i="8"/>
  <c r="B28" i="8"/>
  <c r="A28" i="8" s="1"/>
  <c r="M27" i="8"/>
  <c r="H27" i="8" s="1"/>
  <c r="L27" i="8"/>
  <c r="I27" i="8"/>
  <c r="J27" i="8" s="1"/>
  <c r="G27" i="8"/>
  <c r="B27" i="8"/>
  <c r="A27" i="8" s="1"/>
  <c r="M26" i="8"/>
  <c r="H26" i="8" s="1"/>
  <c r="J26" i="8"/>
  <c r="I26" i="8"/>
  <c r="G26" i="8"/>
  <c r="B26" i="8"/>
  <c r="A26" i="8" s="1"/>
  <c r="M25" i="8"/>
  <c r="H25" i="8" s="1"/>
  <c r="I25" i="8"/>
  <c r="J25" i="8" s="1"/>
  <c r="G25" i="8"/>
  <c r="B25" i="8"/>
  <c r="A25" i="8" s="1"/>
  <c r="M24" i="8"/>
  <c r="H24" i="8" s="1"/>
  <c r="I24" i="8"/>
  <c r="J24" i="8" s="1"/>
  <c r="G24" i="8"/>
  <c r="B24" i="8"/>
  <c r="A24" i="8" s="1"/>
  <c r="M23" i="8"/>
  <c r="J23" i="8"/>
  <c r="I23" i="8"/>
  <c r="B23" i="8"/>
  <c r="A23" i="8" s="1"/>
  <c r="M22" i="8"/>
  <c r="H22" i="8" s="1"/>
  <c r="J22" i="8"/>
  <c r="I22" i="8"/>
  <c r="B22" i="8"/>
  <c r="A22" i="8" s="1"/>
  <c r="M21" i="8"/>
  <c r="H21" i="8" s="1"/>
  <c r="I21" i="8"/>
  <c r="J21" i="8" s="1"/>
  <c r="B21" i="8"/>
  <c r="A21" i="8" s="1"/>
  <c r="M20" i="8"/>
  <c r="H20" i="8" s="1"/>
  <c r="L20" i="8"/>
  <c r="I20" i="8"/>
  <c r="J20" i="8" s="1"/>
  <c r="G20" i="8"/>
  <c r="B20" i="8"/>
  <c r="A20" i="8" s="1"/>
  <c r="M19" i="8"/>
  <c r="H19" i="8" s="1"/>
  <c r="J19" i="8"/>
  <c r="I19" i="8"/>
  <c r="G19" i="8"/>
  <c r="B19" i="8"/>
  <c r="A19" i="8" s="1"/>
  <c r="M18" i="8"/>
  <c r="H18" i="8" s="1"/>
  <c r="I18" i="8"/>
  <c r="J18" i="8" s="1"/>
  <c r="G18" i="8"/>
  <c r="B18" i="8"/>
  <c r="A18" i="8" s="1"/>
  <c r="M17" i="8"/>
  <c r="H17" i="8" s="1"/>
  <c r="J17" i="8"/>
  <c r="I17" i="8"/>
  <c r="G17" i="8"/>
  <c r="B17" i="8"/>
  <c r="A17" i="8" s="1"/>
  <c r="M16" i="8"/>
  <c r="H16" i="8" s="1"/>
  <c r="J16" i="8"/>
  <c r="I16" i="8"/>
  <c r="B16" i="8"/>
  <c r="A16" i="8" s="1"/>
  <c r="M15" i="8"/>
  <c r="I15" i="8"/>
  <c r="J15" i="8" s="1"/>
  <c r="G15" i="8"/>
  <c r="B15" i="8"/>
  <c r="A15" i="8" s="1"/>
  <c r="M14" i="8"/>
  <c r="H14" i="8" s="1"/>
  <c r="J14" i="8"/>
  <c r="I14" i="8"/>
  <c r="G14" i="8"/>
  <c r="B14" i="8"/>
  <c r="A14" i="8" s="1"/>
  <c r="M13" i="8"/>
  <c r="H13" i="8" s="1"/>
  <c r="I13" i="8"/>
  <c r="J13" i="8" s="1"/>
  <c r="G13" i="8"/>
  <c r="B13" i="8"/>
  <c r="A13" i="8" s="1"/>
  <c r="M12" i="8"/>
  <c r="H12" i="8" s="1"/>
  <c r="J12" i="8"/>
  <c r="I12" i="8"/>
  <c r="B12" i="8"/>
  <c r="A12" i="8" s="1"/>
  <c r="M11" i="8"/>
  <c r="H11" i="8" s="1"/>
  <c r="J11" i="8"/>
  <c r="I11" i="8"/>
  <c r="B11" i="8"/>
  <c r="A11" i="8" s="1"/>
  <c r="M10" i="8"/>
  <c r="H10" i="8" s="1"/>
  <c r="I10" i="8"/>
  <c r="J10" i="8" s="1"/>
  <c r="G10" i="8"/>
  <c r="B10" i="8"/>
  <c r="A10" i="8" s="1"/>
  <c r="M9" i="8"/>
  <c r="H9" i="8" s="1"/>
  <c r="L9" i="8"/>
  <c r="J9" i="8"/>
  <c r="I9" i="8"/>
  <c r="B9" i="8"/>
  <c r="A9" i="8" s="1"/>
  <c r="M8" i="8"/>
  <c r="I8" i="8"/>
  <c r="J8" i="8" s="1"/>
  <c r="H8" i="8"/>
  <c r="G8" i="8"/>
  <c r="B8" i="8"/>
  <c r="A8" i="8" s="1"/>
  <c r="M7" i="8"/>
  <c r="H7" i="8" s="1"/>
  <c r="J7" i="8"/>
  <c r="I7" i="8"/>
  <c r="G7" i="8"/>
  <c r="B7" i="8"/>
  <c r="A7" i="8" s="1"/>
  <c r="M6" i="8"/>
  <c r="H6" i="8" s="1"/>
  <c r="I6" i="8"/>
  <c r="J6" i="8" s="1"/>
  <c r="G6" i="8"/>
  <c r="B6" i="8"/>
  <c r="A6" i="8" s="1"/>
  <c r="M5" i="8"/>
  <c r="H5" i="8" s="1"/>
  <c r="I5" i="8"/>
  <c r="J5" i="8" s="1"/>
  <c r="G5" i="8"/>
  <c r="B5" i="8"/>
  <c r="A5" i="8" s="1"/>
  <c r="M4" i="8"/>
  <c r="H4" i="8" s="1"/>
  <c r="J4" i="8"/>
  <c r="I4" i="8"/>
  <c r="B4" i="8"/>
  <c r="A4" i="8" s="1"/>
  <c r="M3" i="8"/>
  <c r="H3" i="8" s="1"/>
  <c r="I3" i="8"/>
  <c r="J3" i="8" s="1"/>
  <c r="G3" i="8"/>
  <c r="B3" i="8"/>
  <c r="A3" i="8" s="1"/>
  <c r="M2" i="8"/>
  <c r="H2" i="8" s="1"/>
  <c r="L2" i="8"/>
  <c r="J2" i="8"/>
  <c r="I2" i="8"/>
  <c r="G2" i="8"/>
  <c r="B2" i="8"/>
  <c r="A2" i="8" s="1"/>
  <c r="H58" i="8" l="1"/>
  <c r="H126" i="8"/>
  <c r="G126" i="8"/>
  <c r="H163" i="8"/>
  <c r="G163" i="8"/>
  <c r="L166" i="8"/>
  <c r="L167" i="8" s="1"/>
  <c r="H166" i="8"/>
  <c r="G166" i="8"/>
  <c r="H171" i="8"/>
  <c r="G171" i="8"/>
  <c r="G9" i="8"/>
  <c r="H23" i="8"/>
  <c r="G23" i="8"/>
  <c r="H31" i="8"/>
  <c r="G31" i="8"/>
  <c r="G39" i="8"/>
  <c r="G40" i="8"/>
  <c r="G46" i="8"/>
  <c r="H53" i="8"/>
  <c r="G53" i="8"/>
  <c r="H60" i="8"/>
  <c r="L60" i="8"/>
  <c r="L61" i="8" s="1"/>
  <c r="L71" i="8"/>
  <c r="L72" i="8" s="1"/>
  <c r="G71" i="8"/>
  <c r="L87" i="8"/>
  <c r="L88" i="8" s="1"/>
  <c r="L89" i="8" s="1"/>
  <c r="L90" i="8" s="1"/>
  <c r="H107" i="8"/>
  <c r="L107" i="8"/>
  <c r="L108" i="8" s="1"/>
  <c r="L109" i="8" s="1"/>
  <c r="L110" i="8" s="1"/>
  <c r="L111" i="8" s="1"/>
  <c r="L112" i="8" s="1"/>
  <c r="L113" i="8" s="1"/>
  <c r="L114" i="8" s="1"/>
  <c r="L123" i="8"/>
  <c r="L124" i="8" s="1"/>
  <c r="H122" i="8"/>
  <c r="G122" i="8"/>
  <c r="H150" i="8"/>
  <c r="G150" i="8"/>
  <c r="G16" i="8"/>
  <c r="H36" i="8"/>
  <c r="L36" i="8"/>
  <c r="L37" i="8" s="1"/>
  <c r="H41" i="8"/>
  <c r="G41" i="8"/>
  <c r="H47" i="8"/>
  <c r="G47" i="8"/>
  <c r="L81" i="8"/>
  <c r="L82" i="8" s="1"/>
  <c r="L83" i="8" s="1"/>
  <c r="G81" i="8"/>
  <c r="L91" i="8"/>
  <c r="G91" i="8"/>
  <c r="H110" i="8"/>
  <c r="G110" i="8"/>
  <c r="H143" i="8"/>
  <c r="G143" i="8"/>
  <c r="H168" i="8"/>
  <c r="G168" i="8"/>
  <c r="L168" i="8"/>
  <c r="G11" i="8"/>
  <c r="G4" i="8"/>
  <c r="L10" i="8"/>
  <c r="L11" i="8" s="1"/>
  <c r="L12" i="8" s="1"/>
  <c r="G12" i="8"/>
  <c r="L13" i="8"/>
  <c r="L14" i="8" s="1"/>
  <c r="H15" i="8"/>
  <c r="L15" i="8"/>
  <c r="G21" i="8"/>
  <c r="G22" i="8"/>
  <c r="L25" i="8"/>
  <c r="L26" i="8" s="1"/>
  <c r="G29" i="8"/>
  <c r="G30" i="8"/>
  <c r="G37" i="8"/>
  <c r="L38" i="8"/>
  <c r="L39" i="8" s="1"/>
  <c r="L40" i="8" s="1"/>
  <c r="L41" i="8" s="1"/>
  <c r="L42" i="8" s="1"/>
  <c r="L43" i="8" s="1"/>
  <c r="L44" i="8" s="1"/>
  <c r="L45" i="8" s="1"/>
  <c r="L46" i="8" s="1"/>
  <c r="L47" i="8" s="1"/>
  <c r="G52" i="8"/>
  <c r="H81" i="8"/>
  <c r="L84" i="8"/>
  <c r="L85" i="8" s="1"/>
  <c r="L86" i="8" s="1"/>
  <c r="G86" i="8"/>
  <c r="H91" i="8"/>
  <c r="H100" i="8"/>
  <c r="G100" i="8"/>
  <c r="H119" i="8"/>
  <c r="G119" i="8"/>
  <c r="L3" i="8"/>
  <c r="L4" i="8" s="1"/>
  <c r="L5" i="8" s="1"/>
  <c r="L6" i="8" s="1"/>
  <c r="L7" i="8" s="1"/>
  <c r="L8" i="8" s="1"/>
  <c r="L16" i="8"/>
  <c r="L17" i="8" s="1"/>
  <c r="L18" i="8" s="1"/>
  <c r="L19" i="8" s="1"/>
  <c r="L21" i="8"/>
  <c r="L22" i="8" s="1"/>
  <c r="L23" i="8" s="1"/>
  <c r="L24" i="8" s="1"/>
  <c r="L29" i="8"/>
  <c r="L30" i="8" s="1"/>
  <c r="L31" i="8" s="1"/>
  <c r="L32" i="8" s="1"/>
  <c r="L33" i="8" s="1"/>
  <c r="L34" i="8" s="1"/>
  <c r="L35" i="8" s="1"/>
  <c r="H35" i="8"/>
  <c r="G35" i="8"/>
  <c r="G58" i="8"/>
  <c r="L92" i="8"/>
  <c r="L94" i="8"/>
  <c r="L95" i="8" s="1"/>
  <c r="L96" i="8" s="1"/>
  <c r="H94" i="8"/>
  <c r="G94" i="8"/>
  <c r="G107" i="8"/>
  <c r="H132" i="8"/>
  <c r="G132" i="8"/>
  <c r="H135" i="8"/>
  <c r="G135" i="8"/>
  <c r="H138" i="8"/>
  <c r="G138" i="8"/>
  <c r="H98" i="8"/>
  <c r="H106" i="8"/>
  <c r="G120" i="8"/>
  <c r="H130" i="8"/>
  <c r="G136" i="8"/>
  <c r="G144" i="8"/>
  <c r="H147" i="8"/>
  <c r="G164" i="8"/>
  <c r="G172" i="8"/>
  <c r="L76" i="8"/>
  <c r="L77" i="8" s="1"/>
  <c r="L48" i="8"/>
  <c r="L49" i="8" s="1"/>
  <c r="G84" i="8"/>
  <c r="G87" i="8"/>
  <c r="G92" i="8"/>
  <c r="L104" i="8"/>
  <c r="L116" i="8"/>
  <c r="G124" i="8"/>
  <c r="H155" i="8"/>
  <c r="H159" i="8"/>
  <c r="L162" i="8"/>
  <c r="L163" i="8" s="1"/>
  <c r="L164" i="8" s="1"/>
  <c r="L165" i="8" s="1"/>
  <c r="L145" i="8"/>
  <c r="H145" i="8"/>
  <c r="H129" i="8"/>
  <c r="L93" i="8"/>
  <c r="H93" i="8"/>
  <c r="H121" i="8"/>
  <c r="L125" i="8"/>
  <c r="H125" i="8"/>
  <c r="H141" i="8"/>
  <c r="H165" i="8"/>
  <c r="L169" i="8"/>
  <c r="L170" i="8" s="1"/>
  <c r="L171" i="8" s="1"/>
  <c r="L172" i="8" s="1"/>
  <c r="H169" i="8"/>
  <c r="L98" i="8"/>
  <c r="L99" i="8" s="1"/>
  <c r="L100" i="8" s="1"/>
  <c r="H113" i="8"/>
  <c r="L117" i="8"/>
  <c r="L118" i="8" s="1"/>
  <c r="L119" i="8" s="1"/>
  <c r="L120" i="8" s="1"/>
  <c r="L121" i="8" s="1"/>
  <c r="L122" i="8" s="1"/>
  <c r="H117" i="8"/>
  <c r="G129" i="8"/>
  <c r="L137" i="8"/>
  <c r="L138" i="8" s="1"/>
  <c r="L139" i="8" s="1"/>
  <c r="L140" i="8" s="1"/>
  <c r="L141" i="8" s="1"/>
  <c r="L142" i="8" s="1"/>
  <c r="L143" i="8" s="1"/>
  <c r="L144" i="8" s="1"/>
  <c r="H137" i="8"/>
  <c r="G145" i="8"/>
  <c r="L146" i="8"/>
  <c r="L147" i="8" s="1"/>
  <c r="L148" i="8" s="1"/>
  <c r="H153" i="8"/>
  <c r="L157" i="8"/>
  <c r="L158" i="8" s="1"/>
  <c r="H157" i="8"/>
  <c r="L161" i="8"/>
  <c r="H161" i="8"/>
  <c r="G169" i="8"/>
  <c r="L97" i="8"/>
  <c r="H97" i="8"/>
  <c r="L101" i="8"/>
  <c r="L102" i="8" s="1"/>
  <c r="H101" i="8"/>
  <c r="L105" i="8"/>
  <c r="L106" i="8" s="1"/>
  <c r="H105" i="8"/>
  <c r="H109" i="8"/>
  <c r="L126" i="8"/>
  <c r="L127" i="8" s="1"/>
  <c r="L128" i="8" s="1"/>
  <c r="L129" i="8" s="1"/>
  <c r="L130" i="8" s="1"/>
  <c r="L131" i="8" s="1"/>
  <c r="L132" i="8" s="1"/>
  <c r="L133" i="8" s="1"/>
  <c r="L134" i="8" s="1"/>
  <c r="L135" i="8" s="1"/>
  <c r="L136" i="8" s="1"/>
  <c r="H133" i="8"/>
  <c r="L149" i="8"/>
  <c r="L150" i="8" s="1"/>
  <c r="L151" i="8" s="1"/>
  <c r="L152" i="8" s="1"/>
  <c r="L153" i="8" s="1"/>
  <c r="L154" i="8" s="1"/>
  <c r="H149" i="8"/>
  <c r="L173" i="8"/>
  <c r="L174" i="8" s="1"/>
  <c r="L175" i="8" s="1"/>
  <c r="L176" i="8" s="1"/>
  <c r="H173" i="8"/>
</calcChain>
</file>

<file path=xl/sharedStrings.xml><?xml version="1.0" encoding="utf-8"?>
<sst xmlns="http://schemas.openxmlformats.org/spreadsheetml/2006/main" count="3005" uniqueCount="1022">
  <si>
    <t>行标签</t>
  </si>
  <si>
    <t>2019.11.5</t>
  </si>
  <si>
    <t>二</t>
  </si>
  <si>
    <t>1-2</t>
  </si>
  <si>
    <t>8：30-9：35</t>
  </si>
  <si>
    <t>上</t>
  </si>
  <si>
    <t>A</t>
  </si>
  <si>
    <t>12：30-13：15</t>
  </si>
  <si>
    <t>中</t>
  </si>
  <si>
    <t>2019.11.6</t>
  </si>
  <si>
    <t>三</t>
  </si>
  <si>
    <t>3-5</t>
  </si>
  <si>
    <t>9：50-11：25</t>
  </si>
  <si>
    <t>B</t>
  </si>
  <si>
    <t>13：40-15：05</t>
  </si>
  <si>
    <t>下</t>
  </si>
  <si>
    <t>2019.11.7</t>
  </si>
  <si>
    <t>四</t>
  </si>
  <si>
    <t>6-7</t>
  </si>
  <si>
    <t>15：20-16：30</t>
  </si>
  <si>
    <t>8-9</t>
  </si>
  <si>
    <t>(空白)</t>
  </si>
  <si>
    <t>总计</t>
  </si>
  <si>
    <t>日期</t>
  </si>
  <si>
    <t>星期</t>
  </si>
  <si>
    <t>学院</t>
  </si>
  <si>
    <t>班级</t>
  </si>
  <si>
    <t>拍摄时间</t>
  </si>
  <si>
    <t>人数</t>
  </si>
  <si>
    <t>组别</t>
  </si>
  <si>
    <t>地点</t>
  </si>
  <si>
    <t>备注</t>
  </si>
  <si>
    <t>大数据与软件工程学院</t>
  </si>
  <si>
    <t>计算机161</t>
  </si>
  <si>
    <t>A三/3-5</t>
  </si>
  <si>
    <t>提前10分钟到拍摄教室，以班级为单位按学号排队</t>
  </si>
  <si>
    <t>计算机162</t>
  </si>
  <si>
    <t>计算机163</t>
  </si>
  <si>
    <t>计算机164</t>
  </si>
  <si>
    <t>计算机165</t>
  </si>
  <si>
    <t>计算机166</t>
  </si>
  <si>
    <t>计算机180</t>
  </si>
  <si>
    <t>软件工程161</t>
  </si>
  <si>
    <t>B三/1-2</t>
  </si>
  <si>
    <t>软件工程162</t>
  </si>
  <si>
    <t>软件工程163</t>
  </si>
  <si>
    <t>软件工程164</t>
  </si>
  <si>
    <t>统计学161</t>
  </si>
  <si>
    <t>A四/3-5</t>
  </si>
  <si>
    <t>统计学162</t>
  </si>
  <si>
    <t>信计科学161</t>
  </si>
  <si>
    <t>法学院</t>
  </si>
  <si>
    <t>法学161</t>
  </si>
  <si>
    <t>B二/8-9</t>
  </si>
  <si>
    <t>法学162</t>
  </si>
  <si>
    <t>法学163</t>
  </si>
  <si>
    <t>法学164</t>
  </si>
  <si>
    <t>法学165</t>
  </si>
  <si>
    <t>A三/中</t>
  </si>
  <si>
    <t>法学166</t>
  </si>
  <si>
    <t>法学167</t>
  </si>
  <si>
    <t>法学168</t>
  </si>
  <si>
    <t>法学180</t>
  </si>
  <si>
    <t>公共管理161</t>
  </si>
  <si>
    <t>B三/3-5</t>
  </si>
  <si>
    <t>公共管理162</t>
  </si>
  <si>
    <t>国际学院</t>
  </si>
  <si>
    <t>各班级</t>
  </si>
  <si>
    <t>B三/中</t>
  </si>
  <si>
    <t>商学院</t>
  </si>
  <si>
    <t>财务管理161</t>
  </si>
  <si>
    <t>B四/3-5</t>
  </si>
  <si>
    <t>财务管理162</t>
  </si>
  <si>
    <t>财务管理163</t>
  </si>
  <si>
    <t>财务管理164</t>
  </si>
  <si>
    <t>财务管理165</t>
  </si>
  <si>
    <t>财务管理166</t>
  </si>
  <si>
    <t>财务管理167</t>
  </si>
  <si>
    <t>财务管理168</t>
  </si>
  <si>
    <t>财务管理1801</t>
  </si>
  <si>
    <t>B四/6-7</t>
  </si>
  <si>
    <t>财务管理1802</t>
  </si>
  <si>
    <t>国际贸易161</t>
  </si>
  <si>
    <t>A三/1-2</t>
  </si>
  <si>
    <t>国际贸易1610</t>
  </si>
  <si>
    <t>国际贸易162</t>
  </si>
  <si>
    <t>国际贸易163</t>
  </si>
  <si>
    <t>国际贸易164</t>
  </si>
  <si>
    <t>国际贸易165</t>
  </si>
  <si>
    <t>国际贸易166</t>
  </si>
  <si>
    <t>国际贸易167</t>
  </si>
  <si>
    <t>国际贸易168</t>
  </si>
  <si>
    <t>国际贸易169</t>
  </si>
  <si>
    <t>国际商务161</t>
  </si>
  <si>
    <t>B四/8-9</t>
  </si>
  <si>
    <t>国际商务162</t>
  </si>
  <si>
    <t>会计学161</t>
  </si>
  <si>
    <t>A四/1-2</t>
  </si>
  <si>
    <t>会计学162</t>
  </si>
  <si>
    <t>会计学163</t>
  </si>
  <si>
    <t>会计学164</t>
  </si>
  <si>
    <t>会计学165</t>
  </si>
  <si>
    <t>会计学166</t>
  </si>
  <si>
    <t>会计学167</t>
  </si>
  <si>
    <t>会计学168</t>
  </si>
  <si>
    <t>会展管理161</t>
  </si>
  <si>
    <t>会展管理162</t>
  </si>
  <si>
    <t>金融学161</t>
  </si>
  <si>
    <t>金融学162</t>
  </si>
  <si>
    <t>金融学163</t>
  </si>
  <si>
    <t>金融学164</t>
  </si>
  <si>
    <t>金融学165</t>
  </si>
  <si>
    <t>金融学166</t>
  </si>
  <si>
    <t>金融学167</t>
  </si>
  <si>
    <t>金融学168</t>
  </si>
  <si>
    <t>设计艺术与建筑学院</t>
  </si>
  <si>
    <t>产品设计161</t>
  </si>
  <si>
    <t>产品设计162</t>
  </si>
  <si>
    <t>产品设计180</t>
  </si>
  <si>
    <t>动画161</t>
  </si>
  <si>
    <t>B三/6-7</t>
  </si>
  <si>
    <t>动画162</t>
  </si>
  <si>
    <t>风景园林161</t>
  </si>
  <si>
    <t>风景园林162</t>
  </si>
  <si>
    <t>环境设计161</t>
  </si>
  <si>
    <t>环境设计162</t>
  </si>
  <si>
    <t>环境设计163</t>
  </si>
  <si>
    <t>环境设计180</t>
  </si>
  <si>
    <t>建筑学151</t>
  </si>
  <si>
    <t>建筑学152</t>
  </si>
  <si>
    <t>视觉传达161</t>
  </si>
  <si>
    <t>视觉传达162</t>
  </si>
  <si>
    <t>视觉传达163</t>
  </si>
  <si>
    <t>生物与环境学院</t>
  </si>
  <si>
    <t>环境工程161</t>
  </si>
  <si>
    <t>A三/8-9</t>
  </si>
  <si>
    <t>环境工程162</t>
  </si>
  <si>
    <t>环境工程163</t>
  </si>
  <si>
    <t>环境科学161</t>
  </si>
  <si>
    <t>A三/6-7</t>
  </si>
  <si>
    <t>环境科学162</t>
  </si>
  <si>
    <t>生物工程161</t>
  </si>
  <si>
    <t>生物工程162</t>
  </si>
  <si>
    <t>生物技术161</t>
  </si>
  <si>
    <t>生物技术162</t>
  </si>
  <si>
    <t>生物制药（单）16</t>
  </si>
  <si>
    <t>生物制药161</t>
  </si>
  <si>
    <t>生物制药162</t>
  </si>
  <si>
    <t>生物制药1801</t>
  </si>
  <si>
    <t>生物制药1802</t>
  </si>
  <si>
    <t>食品科学161</t>
  </si>
  <si>
    <t>食品质量161</t>
  </si>
  <si>
    <t>食品质量162</t>
  </si>
  <si>
    <t>食品质量163</t>
  </si>
  <si>
    <t>食品质量1801</t>
  </si>
  <si>
    <t>食品质量1802</t>
  </si>
  <si>
    <t>外语学院</t>
  </si>
  <si>
    <t>日语161</t>
  </si>
  <si>
    <t>日语162</t>
  </si>
  <si>
    <t>日语163</t>
  </si>
  <si>
    <t>商务英语161</t>
  </si>
  <si>
    <t>B二/6-7</t>
  </si>
  <si>
    <t>商务英语162</t>
  </si>
  <si>
    <t>商务英语163</t>
  </si>
  <si>
    <t>商务英语164</t>
  </si>
  <si>
    <t>商务英语180</t>
  </si>
  <si>
    <t>英语161</t>
  </si>
  <si>
    <t>英语162</t>
  </si>
  <si>
    <t>英语163</t>
  </si>
  <si>
    <t>文化与传播学院</t>
  </si>
  <si>
    <t>编辑出版学161</t>
  </si>
  <si>
    <t>A二/8-9</t>
  </si>
  <si>
    <t>编辑出版学162</t>
  </si>
  <si>
    <t>广告学161</t>
  </si>
  <si>
    <t>广告学162</t>
  </si>
  <si>
    <t>汉语言文学161</t>
  </si>
  <si>
    <t>汉语言文学162</t>
  </si>
  <si>
    <t>汉语言文学163</t>
  </si>
  <si>
    <t>汉语言文学164</t>
  </si>
  <si>
    <t>新媒体161</t>
  </si>
  <si>
    <t>A二/6-7</t>
  </si>
  <si>
    <t>新媒体162</t>
  </si>
  <si>
    <t>新闻学161</t>
  </si>
  <si>
    <t>新闻学162</t>
  </si>
  <si>
    <t>新闻学163</t>
  </si>
  <si>
    <t>新闻学164</t>
  </si>
  <si>
    <t>新闻学180</t>
  </si>
  <si>
    <t>物流与电子商务学院</t>
  </si>
  <si>
    <t>电子商务（单）16</t>
  </si>
  <si>
    <t>电子商务161</t>
  </si>
  <si>
    <t>电子商务162</t>
  </si>
  <si>
    <t>电子商务163</t>
  </si>
  <si>
    <t>电子商务164</t>
  </si>
  <si>
    <t>电子商务165</t>
  </si>
  <si>
    <t>电子商务166</t>
  </si>
  <si>
    <t>电子商务1801</t>
  </si>
  <si>
    <t>A四/8-9</t>
  </si>
  <si>
    <t>电子商务1802</t>
  </si>
  <si>
    <t>工商管理161</t>
  </si>
  <si>
    <t>工商管理162</t>
  </si>
  <si>
    <t>工商管理163</t>
  </si>
  <si>
    <t>工商管理164</t>
  </si>
  <si>
    <t>工商管理165</t>
  </si>
  <si>
    <t>工商管理166</t>
  </si>
  <si>
    <t>工商管理1801</t>
  </si>
  <si>
    <t>A四/6-7</t>
  </si>
  <si>
    <t>工商管理1802</t>
  </si>
  <si>
    <t>市场营销161</t>
  </si>
  <si>
    <t>市场营销162</t>
  </si>
  <si>
    <t>物流管理161</t>
  </si>
  <si>
    <t>物流管理162</t>
  </si>
  <si>
    <t>物流管理163</t>
  </si>
  <si>
    <t>物流管理164</t>
  </si>
  <si>
    <t>物流管理165</t>
  </si>
  <si>
    <t>物流管理166</t>
  </si>
  <si>
    <t>物流管理1801</t>
  </si>
  <si>
    <t>物流管理1802</t>
  </si>
  <si>
    <t>信管161</t>
  </si>
  <si>
    <t>信管162</t>
  </si>
  <si>
    <t>信息与智能工程学院</t>
  </si>
  <si>
    <t>电气161</t>
  </si>
  <si>
    <t>B四/1-2</t>
  </si>
  <si>
    <t>电气162</t>
  </si>
  <si>
    <t>B三/8-9</t>
  </si>
  <si>
    <t>电气163</t>
  </si>
  <si>
    <t>电气164</t>
  </si>
  <si>
    <t>电气180</t>
  </si>
  <si>
    <t>电子161</t>
  </si>
  <si>
    <t>电子162</t>
  </si>
  <si>
    <t>电子163</t>
  </si>
  <si>
    <t>电子164</t>
  </si>
  <si>
    <t>电子180</t>
  </si>
  <si>
    <t>通信161</t>
  </si>
  <si>
    <t>通信162</t>
  </si>
  <si>
    <t>通信163</t>
  </si>
  <si>
    <t>通信164</t>
  </si>
  <si>
    <t>物联网161</t>
  </si>
  <si>
    <t>物联网162</t>
  </si>
  <si>
    <t>物联网163</t>
  </si>
  <si>
    <t>物联网164</t>
  </si>
  <si>
    <t>课表信息</t>
  </si>
  <si>
    <t>一/1-2</t>
  </si>
  <si>
    <t>一/3-5</t>
  </si>
  <si>
    <t>一/6-7</t>
  </si>
  <si>
    <t>一/8-9</t>
  </si>
  <si>
    <t>二/1-2</t>
  </si>
  <si>
    <t>二/3-5</t>
  </si>
  <si>
    <t>二/6-7</t>
  </si>
  <si>
    <t>二/8-9</t>
  </si>
  <si>
    <t>三/1-2</t>
  </si>
  <si>
    <t>三/3-5</t>
  </si>
  <si>
    <t>三/6-7</t>
  </si>
  <si>
    <t>三/8-9</t>
  </si>
  <si>
    <t>四/1-2</t>
  </si>
  <si>
    <t>四/3-5</t>
  </si>
  <si>
    <t>四/6-7</t>
  </si>
  <si>
    <t>四/8-9</t>
  </si>
  <si>
    <t>五/1-2</t>
  </si>
  <si>
    <t>五/3-5</t>
  </si>
  <si>
    <t>五/6-7</t>
  </si>
  <si>
    <t>五/8-9</t>
  </si>
  <si>
    <t>电气151</t>
  </si>
  <si>
    <t xml:space="preserve">
 工业网络技术(院系选修课)◇10-17(1,2)◇钱湖10402◇涂晓峰【无方向】[28人]</t>
  </si>
  <si>
    <t xml:space="preserve">
 工业网络技术(院系选修课)◇10-17(3,4)◇钱湖10402◇涂晓峰【无方向】[28人]</t>
  </si>
  <si>
    <t xml:space="preserve">
 文献检索与综述(必修课)◇5-8(6,7)◇钱湖10404◇肖质红【无方向】[27人]</t>
  </si>
  <si>
    <t xml:space="preserve">
 文献检索与综述(必修课)◇5-8(8,9)◇钱湖10404◇肖质红【无方向】[27人]</t>
  </si>
  <si>
    <t xml:space="preserve">
 可编程控制器实训(院系选修课)◇9-16(1,2)◇钱湖10405◇洪群欢【无方向】[31人]</t>
  </si>
  <si>
    <t xml:space="preserve">
 可编程控制器实训(院系选修课)◇9-16(3,4)◇钱湖10405◇洪群欢【无方向】[31人]</t>
  </si>
  <si>
    <t xml:space="preserve">
 维修电工实训2(院系选修课)◇5-8(1,2)◇钱湖10101◇徐清【无方向】[32人]</t>
  </si>
  <si>
    <t xml:space="preserve">
 维修电工实训2(院系选修课)◇5-8(3,4)◇钱湖10101◇徐清【无方向】[32人]</t>
  </si>
  <si>
    <t xml:space="preserve">
 维修电工实训2(院系选修课)◇5-8(6,7)◇钱湖10101◇徐清【无方向】[32人]</t>
  </si>
  <si>
    <t xml:space="preserve">
 维修电工实训2(院系选修课)◇5-8(8,9)◇钱湖10101◇徐清【无方向】[32人]</t>
  </si>
  <si>
    <t xml:space="preserve">
 专业英语(必修课)◇5-8(1,2)◇钱湖10402◇孙学东【无方向】[27人]</t>
  </si>
  <si>
    <t xml:space="preserve">
 专业英语(必修课)◇5-8(3,4)◇钱湖10402◇孙学东【无方向】[27人]</t>
  </si>
  <si>
    <t>电气152</t>
  </si>
  <si>
    <t xml:space="preserve">
 工业网络技术(院系选修课)◇10-17(1,2)◇钱湖10402◇涂晓峰【无方向】[28人]
 专业英语(必修课)◇5-8(1,2)◇钱湖10402◇孙学东【无方向】[28人]</t>
  </si>
  <si>
    <t xml:space="preserve">
 专业英语(必修课)◇5-8(3,4)◇钱湖10402◇孙学东【无方向】[28人]
 工业网络技术(院系选修课)◇10-17(3,4)◇钱湖10402◇涂晓峰【无方向】[28人]</t>
  </si>
  <si>
    <t xml:space="preserve">
 文献检索与综述(必修课)◇5-8(6,7)◇钱湖10402◇肖质红【无方向】[28人]</t>
  </si>
  <si>
    <t xml:space="preserve">
 文献检索与综述(必修课)◇5-8(8,9)◇钱湖10402◇肖质红【无方向】[28人]</t>
  </si>
  <si>
    <t>电气153</t>
  </si>
  <si>
    <t xml:space="preserve">
 专业英语(必修课)◇5-8(1,2)◇钱湖10401◇孙学东【无方向】[24人]</t>
  </si>
  <si>
    <t xml:space="preserve">
 专业英语(必修课)◇5-8(3,4)◇钱湖10401◇孙学东【无方向】[24人]</t>
  </si>
  <si>
    <t xml:space="preserve">
 文献检索与综述(必修课)◇5-8(6,7)◇钱湖10404◇肖质红【无方向】[24人]</t>
  </si>
  <si>
    <t xml:space="preserve">
 文献检索与综述(必修课)◇5-8(8,9)◇钱湖10404◇肖质红【无方向】[24人]</t>
  </si>
  <si>
    <t xml:space="preserve">
 维修电工实训2(院系选修课)◇9-12(1,2)◇钱湖10101◇徐清【无方向】[21人]</t>
  </si>
  <si>
    <t xml:space="preserve">
 维修电工实训2(院系选修课)◇9-12(3,4)◇钱湖10101◇徐清【无方向】[21人]</t>
  </si>
  <si>
    <t xml:space="preserve">
 维修电工实训2(院系选修课)◇9-12(6,7)◇钱湖10101◇徐清【无方向】[21人]</t>
  </si>
  <si>
    <t xml:space="preserve">
 维修电工实训2(院系选修课)◇9-12(8,9)◇钱湖10101◇徐清【无方向】[21人]</t>
  </si>
  <si>
    <t>电气154</t>
  </si>
  <si>
    <t xml:space="preserve">
 工业网络技术(院系选修课)◇10-17(6,7)◇钱湖10402◇涂晓峰【无方向】[25人]
 专业英语(必修课)◇5-8(6,7)◇钱湖10401◇李昌刚【无方向】[26人]</t>
  </si>
  <si>
    <t xml:space="preserve">
 专业英语(必修课)◇5-8(8,9)◇钱湖10401◇李昌刚【无方向】[26人]
 工业网络技术(院系选修课)◇10-17(8,9)◇钱湖10402◇涂晓峰【无方向】[25人]</t>
  </si>
  <si>
    <t xml:space="preserve">
 文献检索与综述(必修课)◇5-8(6,7)◇钱湖10402◇李昌刚【无方向】[26人]</t>
  </si>
  <si>
    <t xml:space="preserve">
 文献检索与综述(必修课)◇5-8(8,9)◇钱湖10402◇李昌刚【无方向】[26人]</t>
  </si>
  <si>
    <t>电气155</t>
  </si>
  <si>
    <t xml:space="preserve">
 工业网络技术(院系选修课)◇10-17(6,7)◇钱湖10402◇涂晓峰【无方向】[25人]</t>
  </si>
  <si>
    <t xml:space="preserve">
 工业网络技术(院系选修课)◇10-17(8,9)◇钱湖10402◇涂晓峰【无方向】[25人]</t>
  </si>
  <si>
    <t xml:space="preserve">
 专业英语(必修课)◇5-8(6,7)◇钱湖10401◇李昌刚【无方向】[25人]</t>
  </si>
  <si>
    <t xml:space="preserve">
 专业英语(必修课)◇5-8(8,9)◇钱湖10401◇李昌刚【无方向】[25人]</t>
  </si>
  <si>
    <t xml:space="preserve">
 可编程控制器实训(院系选修课)◇9-16(1,2)◇钱湖10405◇洪群欢【无方向】[31人]
 文献检索与综述(必修课)◇5-8(1,2)◇钱湖10402◇李昌刚【无方向】[25人]</t>
  </si>
  <si>
    <t xml:space="preserve">
 可编程控制器实训(院系选修课)◇9-16(3,4)◇钱湖10405◇洪群欢【无方向】[31人]
 文献检索与综述(必修课)◇5-8(3,4)◇钱湖10402◇李昌刚【无方向】[25人]</t>
  </si>
  <si>
    <t xml:space="preserve">
 维修电工实训2(院系选修课)◇13-16(1,2)◇钱湖10101◇徐清【无方向】[23人]</t>
  </si>
  <si>
    <t xml:space="preserve">
 维修电工实训2(院系选修课)◇13-16(3,4)◇钱湖10101◇徐清【无方向】[23人]</t>
  </si>
  <si>
    <t xml:space="preserve">
 维修电工实训2(院系选修课)◇13-16(6,7)◇钱湖10101◇徐清【无方向】[23人]</t>
  </si>
  <si>
    <t xml:space="preserve">
 维修电工实训2(院系选修课)◇13-16(8,9)◇钱湖10101◇徐清【无方向】[23人]</t>
  </si>
  <si>
    <t>电气156</t>
  </si>
  <si>
    <t xml:space="preserve">
 文献检索与综述(必修课)◇5-8(1,2)◇钱湖5202◇李昌刚【无方向】[27人]</t>
  </si>
  <si>
    <t xml:space="preserve">
 文献检索与综述(必修课)◇5-8(3,4)◇钱湖5202◇李昌刚【无方向】[27人]</t>
  </si>
  <si>
    <t xml:space="preserve">
 专业英语(必修课)◇5-8(6,7)◇钱湖10401◇柳玉甜【无方向】[27人]</t>
  </si>
  <si>
    <t xml:space="preserve">
 专业英语(必修课)◇5-8(8,9)◇钱湖10401◇柳玉甜【无方向】[27人]</t>
  </si>
  <si>
    <t>电气170</t>
  </si>
  <si>
    <t xml:space="preserve">
 专业英语(必修课)◇5(1,2)◇钱湖10404◇柳玉甜【无方向】[45人]</t>
  </si>
  <si>
    <t xml:space="preserve">
 专业英语(必修课)◇5(3,4)◇钱湖10404◇柳玉甜【无方向】[45人]</t>
  </si>
  <si>
    <t xml:space="preserve">
 电气综合设计(必修课)◇1-4,7-14(1,2)◇钱湖10404◇李昌刚/方万【无方向】[45人]</t>
  </si>
  <si>
    <t xml:space="preserve">
 电气综合设计(必修课)◇1-4,7-14(3,4)◇钱湖10404◇李昌刚/方万【无方向】[45人]</t>
  </si>
  <si>
    <t xml:space="preserve">
 电气综合设计(必修课)◇11-14(6,7)◇钱湖10404◇李昌刚/方万【无方向】[45人]
 文献检索与综述(必修课)◇6(6,7)◇钱湖10404◇肖质红【无方向】[45人]</t>
  </si>
  <si>
    <t xml:space="preserve">
 电气综合设计(必修课)◇11-14(8,9)◇钱湖10404◇李昌刚/方万【无方向】[45人]
 文献检索与综述(必修课)◇6(8,9)◇钱湖10404◇肖质红【无方向】[45人]</t>
  </si>
  <si>
    <t xml:space="preserve">
 专业英语(必修课)◇5(1,2)◇钱湖10404◇柳玉甜【无方向】[45人]
 文献检索与综述(必修课)◇6(1,2)◇钱湖10404◇肖质红【无方向】[45人]
 供配电技术()◇15-16(1,2)◇钱湖4112◇姚竞红【无方向】[人]</t>
  </si>
  <si>
    <t xml:space="preserve">
 文献检索与综述(必修课)◇6(3,4)◇钱湖10404◇肖质红【无方向】[45人]
 专业英语(必修课)◇5(3,4)◇钱湖10404◇柳玉甜【无方向】[45人]
 供配电技术()◇15-16(3,4)◇钱湖4112◇姚竞红【无方向】[人]</t>
  </si>
  <si>
    <t xml:space="preserve">
 供配电技术(必修课)◇1-4,7-14(6,7)◇钱湖3520(多)◇姚竞红【无方向】[45人]
 供配电技术()◇15-16(6,7)◇钱湖4112◇姚竞红【无方向】[人]</t>
  </si>
  <si>
    <t xml:space="preserve">
 供配电技术()◇15-16(8,9)◇钱湖4112◇姚竞红【无方向】[人]</t>
  </si>
  <si>
    <t xml:space="preserve">
 专业英语(必修课)◇5(6,7)◇钱湖10404◇柳玉甜【无方向】[45人]
 文献检索与综述(必修课)◇6(6,7)◇钱湖10404◇肖质红【无方向】[45人]</t>
  </si>
  <si>
    <t xml:space="preserve">
 专业英语(必修课)◇5(8,9)◇钱湖10404◇柳玉甜【无方向】[45人]
 文献检索与综述(必修课)◇6(8,9)◇钱湖10404◇肖质红【无方向】[45人]</t>
  </si>
  <si>
    <t xml:space="preserve">
 计算机控制技术(必修课)◇7-14(1,2)◇钱湖5201◇李昌刚【无方向】[45人]
 文献检索与综述(必修课)◇6(1,2)◇钱湖10404◇肖质红【无方向】[45人]
 专业英语(必修课)◇5(1,2)◇钱湖10404◇柳玉甜【无方向】[45人]</t>
  </si>
  <si>
    <t xml:space="preserve">
 文献检索与综述(必修课)◇6(3,4)◇钱湖10404◇肖质红【无方向】[45人]
 专业英语(必修课)◇5(3,4)◇钱湖10404◇柳玉甜【无方向】[45人]
 计算机控制技术(必修课)◇7-14(3,4)◇钱湖5201◇李昌刚【无方向】[45人]</t>
  </si>
  <si>
    <t>电子151</t>
  </si>
  <si>
    <t xml:space="preserve">
 家用电器原理与应用(院系选修课)◇14-17(1,2)◇钱湖10502◇郑敏华【无方向】[44人]</t>
  </si>
  <si>
    <t xml:space="preserve">
 家用电器原理与应用(院系选修课)◇14-17(3,4)◇钱湖10502◇郑敏华【无方向】[44人]</t>
  </si>
  <si>
    <t xml:space="preserve">
 数据库原理(院系选修课)◇3-10(6,7)◇钱湖5408◇熊波【无方向】[29人]</t>
  </si>
  <si>
    <t xml:space="preserve">
 数据库原理(院系选修课)◇3-10(8,9)◇钱湖5408◇熊波【无方向】[29人]</t>
  </si>
  <si>
    <t xml:space="preserve">
 专业英语(必修课)◇5-8(1,2)◇钱湖5309◇朱仲杰【无方向】[61人]</t>
  </si>
  <si>
    <t xml:space="preserve">
 专业英语(必修课)◇5-8(3,4)◇钱湖5309◇朱仲杰【无方向】[61人]</t>
  </si>
  <si>
    <t xml:space="preserve">
 家用电器原理与应用(院系选修课)◇14-17(6,7)◇钱湖10502◇郑敏华【无方向】[44人]</t>
  </si>
  <si>
    <t xml:space="preserve">
 家用电器原理与应用(院系选修课)◇14-17(8,9)◇钱湖10502◇郑敏华【无方向】[44人]</t>
  </si>
  <si>
    <t xml:space="preserve">
 文献检索与综述(必修课)◇5-8(6,7)◇钱湖5309◇朱仲杰【无方向】[61人]</t>
  </si>
  <si>
    <t xml:space="preserve">
 文献检索与综述(必修课)◇5-8(8,9)◇钱湖5309◇朱仲杰【无方向】[61人]</t>
  </si>
  <si>
    <t>电子152</t>
  </si>
  <si>
    <t>电子153</t>
  </si>
  <si>
    <t xml:space="preserve">
 数据库原理(院系选修课)◇3-10(1,2)◇钱湖5206◇熊波【无方向】[46人]</t>
  </si>
  <si>
    <t xml:space="preserve">
 数据库原理(院系选修课)◇3-10(3,4)◇钱湖5206◇熊波【无方向】[46人]</t>
  </si>
  <si>
    <t xml:space="preserve">
 家用电器原理与应用(院系选修课)◇14-17(6,7)◇钱湖10502◇郑敏华【无方向】[54人]</t>
  </si>
  <si>
    <t xml:space="preserve">
 家用电器原理与应用(院系选修课)◇14-17(8,9)◇钱湖10502◇郑敏华【无方向】[54人]</t>
  </si>
  <si>
    <t xml:space="preserve">
 家用电器原理与应用(院系选修课)◇14-17(1,2)◇钱湖10502◇郑敏华【无方向】[54人]</t>
  </si>
  <si>
    <t xml:space="preserve">
 家用电器原理与应用(院系选修课)◇14-17(3,4)◇钱湖10502◇郑敏华【无方向】[54人]</t>
  </si>
  <si>
    <t xml:space="preserve">
 专业英语(必修课)◇5-8(6,7)◇钱湖5309◇朱仲杰【无方向】[60人]</t>
  </si>
  <si>
    <t xml:space="preserve">
 专业英语(必修课)◇5-8(8,9)◇钱湖5309◇朱仲杰【无方向】[60人]</t>
  </si>
  <si>
    <t xml:space="preserve">
 文献检索与综述(必修课)◇5-8(1,2)◇钱湖5309◇朱仲杰【无方向】[60人]</t>
  </si>
  <si>
    <t xml:space="preserve">
 文献检索与综述(必修课)◇5-8(3,4)◇钱湖5309◇朱仲杰【无方向】[60人]</t>
  </si>
  <si>
    <t>电子154</t>
  </si>
  <si>
    <t>电子1701</t>
  </si>
  <si>
    <t xml:space="preserve">
 专业英语(必修课)◇5-8(6,7)◇钱湖5201◇张秀丽【无方向】[45人]</t>
  </si>
  <si>
    <t xml:space="preserve">
 专业英语(必修课)◇5-8(8,9)◇钱湖5201◇张秀丽【无方向】[45人]</t>
  </si>
  <si>
    <t xml:space="preserve">
 文献检索与综述(必修课)◇5-8(1,2)◇钱湖5302◇张秀丽【无方向】[45人]</t>
  </si>
  <si>
    <t xml:space="preserve">
 文献检索与综述(必修课)◇5-8(3,4)◇钱湖5302◇张秀丽【无方向】[45人]</t>
  </si>
  <si>
    <t xml:space="preserve">
 电子综合设计(必修课)◇1-12(6,7)◇钱湖4502◇张瑞华【无方向】[45人]</t>
  </si>
  <si>
    <t xml:space="preserve">
 电子综合设计(必修课)◇1-12(8,9)◇钱湖4502◇张瑞华【无方向】[45人]</t>
  </si>
  <si>
    <t xml:space="preserve">
 电子综合设计(必修课)◇1-12(1,2)◇钱湖4502◇张瑞华【无方向】[45人]</t>
  </si>
  <si>
    <t xml:space="preserve">
 电子综合设计(必修课)◇1-12(3,4)◇钱湖4502◇张瑞华【无方向】[45人]</t>
  </si>
  <si>
    <t>电子1702</t>
  </si>
  <si>
    <t>计算机151</t>
  </si>
  <si>
    <t xml:space="preserve">
 计算机辅助设计(院系选修课)◇1-8(3,4)◇钱湖10206◇俞芳【无方向】[65人]</t>
  </si>
  <si>
    <t xml:space="preserve">
 计算机英语(院系选修课)◇1-8(3,4)◇钱湖1211(多)◇金敏【无方向】[69人]</t>
  </si>
  <si>
    <t xml:space="preserve">
 计算机英语(院系选修课)◇1-8(1,2)◇钱湖1211(多)◇金敏【无方向】[69人]</t>
  </si>
  <si>
    <t xml:space="preserve">
 计算机辅助设计(院系选修课)◇1-8(3,4)◇钱湖10506◇俞芳【无方向】[65人]</t>
  </si>
  <si>
    <t>计算机152</t>
  </si>
  <si>
    <t>计算机153</t>
  </si>
  <si>
    <t>计算机154</t>
  </si>
  <si>
    <t>计算机170</t>
  </si>
  <si>
    <t xml:space="preserve">
 移动应用开发基础(必修课)◇1-16(1,2)◇钱湖5501◇刘云鹏【无方向】[27人]</t>
  </si>
  <si>
    <t xml:space="preserve">
 移动应用开发基础(必修课)◇1-16(3,4)◇钱湖5501◇刘云鹏【无方向】[27人]</t>
  </si>
  <si>
    <t xml:space="preserve">
 Web应用开发(必修课)◇2-17(1,2)◇钱湖5501◇邹运兰【无方向】[27人]</t>
  </si>
  <si>
    <t xml:space="preserve">
 Web应用开发(必修课)◇2-17(3,4)◇钱湖5501◇邹运兰【无方向】[27人]</t>
  </si>
  <si>
    <t xml:space="preserve">
 网络工程技术2(必修课)◇1-16(6,7)◇钱湖5505◇张梁斌【无方向】[27人]</t>
  </si>
  <si>
    <t xml:space="preserve">
 网络工程技术2(必修课)◇1-16(8,9)◇钱湖5505◇张梁斌【无方向】[27人]</t>
  </si>
  <si>
    <t>电子与计算机学院</t>
  </si>
  <si>
    <t>软件工程151</t>
  </si>
  <si>
    <t>软件工程152</t>
  </si>
  <si>
    <t>通信151</t>
  </si>
  <si>
    <t>通信152</t>
  </si>
  <si>
    <t>通信153</t>
  </si>
  <si>
    <t>通信154</t>
  </si>
  <si>
    <t>物联网151</t>
  </si>
  <si>
    <t xml:space="preserve">
 科技论文撰写(必修课)◇1-4(1,2)◇钱湖5309◇李君【无方向】[72人]</t>
  </si>
  <si>
    <t xml:space="preserve">
 科技论文撰写(必修课)◇1-4(3,4)◇钱湖5309◇李君【无方向】[72人]</t>
  </si>
  <si>
    <t xml:space="preserve">
 科技论文撰写(必修课)◇1-4(6,7)◇钱湖5309◇李君【无方向】[72人]</t>
  </si>
  <si>
    <t xml:space="preserve">
 科技论文撰写(必修课)◇1-4(8,9)◇钱湖5309◇李君【无方向】[72人]</t>
  </si>
  <si>
    <t>物联网152</t>
  </si>
  <si>
    <t>信息工程151</t>
  </si>
  <si>
    <t xml:space="preserve">
 手机游戏开发(院系选修课)◇1-16(3,4,5)◇钱湖5207◇刘臻【无方向】[66人]</t>
  </si>
  <si>
    <t xml:space="preserve">
 移动电子商务(院系选修课)◇1-16(1,2)◇钱湖5206◇朱春【无方向】[61人]</t>
  </si>
  <si>
    <t>信息工程152</t>
  </si>
  <si>
    <t>法学151</t>
  </si>
  <si>
    <t xml:space="preserve">
 国际贸易法(院系选修课)◇2-5(3,4)◇钱湖3420(多)◇余海鸥【无方向】[38人]</t>
  </si>
  <si>
    <t xml:space="preserve">
 仲裁与调解法(院系选修课)◇2-17(6,7)◇钱湖1510(多)◇赵春兰【无方向】[110人]</t>
  </si>
  <si>
    <t xml:space="preserve">
 劳动法实务(限选课)◇9-16(1,2)◇钱湖3213(多)◇郭颖华【企业法务模块】[3200人]
 国际贸易法(院系选修课)◇2-5(1,2)◇钱湖3213(多)◇余海鸥【无方向】[38人]</t>
  </si>
  <si>
    <t xml:space="preserve">
 劳动法与社会保障法(必修课)◇2-17(3,4)◇钱湖3213(多)◇张勇敏【无方向】[78人]</t>
  </si>
  <si>
    <t xml:space="preserve">
 劳动法实务(限选课)◇9-16(6,7)◇钱湖1203(多)◇郭颖华【企业法务模块】[3200人]
 国际贸易法(院系选修课)◇2-5(6,7)◇钱湖1203(多)◇余海鸥【无方向】[38人]</t>
  </si>
  <si>
    <t xml:space="preserve">
 行政职业能力实训(限选课)◇2-17(8,9)◇钱湖3426(多)◇唐先锋【公务员模块】[3200人]</t>
  </si>
  <si>
    <t xml:space="preserve">
 证券法(院系选修课)◇5-12(6,7)◇钱湖1203(多)◇陈伟【无方向】[57人]</t>
  </si>
  <si>
    <t xml:space="preserve">
 证券法(院系选修课)◇5-12(8,9)◇钱湖1203(多)◇陈伟【无方向】[57人]</t>
  </si>
  <si>
    <t xml:space="preserve">
 国际贸易法(院系选修课)◇2-5(1,2)◇钱湖3420(多)◇余海鸥【无方向】[38人]
 职业素养提升与就业指导(必修课)◇9-16(1,2)◇钱湖53309(多)◇李瑾/华瑞驿/袁道君/周佳欢【无方向】[361人]</t>
  </si>
  <si>
    <t xml:space="preserve">
 申论写作实训(限选课)◇2-17(3,4)◇钱湖53410(多)◇唐先锋【公务员模块】[3200人]</t>
  </si>
  <si>
    <t xml:space="preserve">
 律师职业道德(限选课)◇2-17(6,7)◇钱湖3426(多)◇朱阁雯【律师模块】[3200人]</t>
  </si>
  <si>
    <t>法学152</t>
  </si>
  <si>
    <t>法学153</t>
  </si>
  <si>
    <t xml:space="preserve">
 国际贸易法(院系选修课)◇2-5(1,2)◇钱湖3213(多)◇余海鸥【无方向】[38人]
 劳动法实务(限选课)◇9-16(1,2)◇钱湖3213(多)◇郭颖华【企业法务模块】[3200人]</t>
  </si>
  <si>
    <t xml:space="preserve">
 劳动法与社会保障法(必修课)◇2-17(1,2)◇钱湖3213(多)◇张勇敏【无方向】[77人]</t>
  </si>
  <si>
    <t>法学154</t>
  </si>
  <si>
    <t>法学155</t>
  </si>
  <si>
    <t xml:space="preserve">
 国际贸易法(院系选修课)◇2-5(6,7)◇钱湖1203(多)◇余海鸥【无方向】[38人]
 劳动法实务(限选课)◇9-16(6,7)◇钱湖1203(多)◇郭颖华【企业法务模块】[3200人]</t>
  </si>
  <si>
    <t xml:space="preserve">
 劳动法与社会保障法(必修课)◇2-17(1,2)◇钱湖1503(多)◇张勇敏【无方向】[80人]</t>
  </si>
  <si>
    <t>法学156</t>
  </si>
  <si>
    <t>法学157</t>
  </si>
  <si>
    <t xml:space="preserve">
 劳动法与社会保障法(必修课)◇2-17(3,4)◇钱湖1503(多)◇张勇敏【无方向】[79人]</t>
  </si>
  <si>
    <t>法学158</t>
  </si>
  <si>
    <t>法学170</t>
  </si>
  <si>
    <t xml:space="preserve">
 国际经济法(必修课)◇2-17(3,4,5)◇钱湖3114(多)◇许杨勇【无方向】[47人]</t>
  </si>
  <si>
    <t xml:space="preserve">
 行政法与行政诉讼法(必修课)◇2-17(6,7)◇钱湖3311(多)◇吴振宇【无方向】[47人]</t>
  </si>
  <si>
    <t xml:space="preserve">
 行政法与行政诉讼法(必修课)◇2-17(8)◇钱湖3311(多)◇吴振宇【无方向】[47人]</t>
  </si>
  <si>
    <t xml:space="preserve">
 公司与企业法(必修课)◇2-17(3,4)◇钱湖3416(多)◇张倩【无方向】[47人]</t>
  </si>
  <si>
    <t xml:space="preserve">
 职业素养提升与就业指导(必修课)◇9-16(1,2)◇钱湖53309(多)◇李瑾/华瑞驿/袁道君/周佳欢【无方向】[361人]</t>
  </si>
  <si>
    <t>公共管理151</t>
  </si>
  <si>
    <t xml:space="preserve">
 管理沟通实务训练(必修课)◇1-8(1,2)◇钱湖1407(多)◇余翔【无方向】[68人]</t>
  </si>
  <si>
    <t xml:space="preserve">
 职业素养提升与就业指导(必修课)◇9-16(3,4)◇钱湖53403(多)◇李瑾/华瑞驿/袁道君/周佳欢【无方向】[68人]</t>
  </si>
  <si>
    <t>公共管理152</t>
  </si>
  <si>
    <t>财务管理（创新班）15</t>
  </si>
  <si>
    <t>电气（创新班）15</t>
  </si>
  <si>
    <t>电子商务（创新班）15</t>
  </si>
  <si>
    <t>法学（创新班）15</t>
  </si>
  <si>
    <t>工商管理（2+2国际班）15</t>
  </si>
  <si>
    <t>公共管理（创新班）15</t>
  </si>
  <si>
    <t>广告学（创新班）15</t>
  </si>
  <si>
    <t>国际贸易（2+2国际班）15</t>
  </si>
  <si>
    <t>国际贸易（创新班）15</t>
  </si>
  <si>
    <t>汉语言文学（创新班）15</t>
  </si>
  <si>
    <t>环境科学（2+2国际班）15</t>
  </si>
  <si>
    <t>会计学（创新班）15</t>
  </si>
  <si>
    <t>金融学（创新班）15</t>
  </si>
  <si>
    <t>软件工程（服务外包）（创新班）15</t>
  </si>
  <si>
    <t>商务英语（创新班）15</t>
  </si>
  <si>
    <t>生物工程（创新班）15</t>
  </si>
  <si>
    <t>生物制药（创新班）15</t>
  </si>
  <si>
    <t>食品质量（创新班）15</t>
  </si>
  <si>
    <t>统计学（创新班）15</t>
  </si>
  <si>
    <t>物联网（创新班）15</t>
  </si>
  <si>
    <t>物流管理（2+2国际班）15</t>
  </si>
  <si>
    <t>物流管理（创新班）15</t>
  </si>
  <si>
    <t>新闻学（创新班）</t>
  </si>
  <si>
    <t>英语（创新班）15</t>
  </si>
  <si>
    <t>财务管理151</t>
  </si>
  <si>
    <t xml:space="preserve">
 纳税筹划(院系选修课)◇1-4,6-17(3,4)◇钱湖1306(多)◇曹莉【无方向】[14人]</t>
  </si>
  <si>
    <t>财务管理152</t>
  </si>
  <si>
    <t>财务管理153</t>
  </si>
  <si>
    <t>财务管理154</t>
  </si>
  <si>
    <t>财务管理155</t>
  </si>
  <si>
    <t>财务管理156</t>
  </si>
  <si>
    <t>财务管理157</t>
  </si>
  <si>
    <t>财务管理158</t>
  </si>
  <si>
    <t>财务管理1701</t>
  </si>
  <si>
    <t xml:space="preserve">
 高级财务管理(必修课)◇1-16(1,2)◇钱湖1307(多)◇唐丰收/程蕾【无方向】[76人]</t>
  </si>
  <si>
    <t xml:space="preserve">
 审计学(必修课)◇1-16(3,4)◇钱湖1307(多)◇李成艾/李忠尔【无方向】[76人]</t>
  </si>
  <si>
    <t xml:space="preserve">
 高级财务管理(必修课)◇9-16(1,2)◇钱湖62423◇唐丰收/程蕾【无方向】[76人]</t>
  </si>
  <si>
    <t xml:space="preserve">
 审计学(必修课)◇9-16(3,4)◇钱湖62423◇李成艾/李忠尔【无方向】[76人]</t>
  </si>
  <si>
    <t xml:space="preserve">
 高级财务管理(必修课)◇1-16(1,2)◇钱湖3215(多)◇唐丰收/程蕾【无方向】[76人]</t>
  </si>
  <si>
    <t xml:space="preserve">
 成本管理会计二(必修课)◇1-16(3,4,5)◇钱湖3215(多)◇冯雪琰【无方向】[76人]</t>
  </si>
  <si>
    <t xml:space="preserve">
 成本管理会计二(必修课)◇2-16双(1,2)◇钱湖62423◇冯雪琰【无方向】[76人]</t>
  </si>
  <si>
    <t>财务管理1702</t>
  </si>
  <si>
    <t>国际贸易151</t>
  </si>
  <si>
    <t xml:space="preserve">
 外贸报检与报关实务(限选课)◇1-16(3,4)◇钱湖3326(多)◇潘龙【国际货代模块】[4000人]</t>
  </si>
  <si>
    <t xml:space="preserve">
 国际贸易综合案例分析(限选课)◇9-16(1,2)◇钱湖53203(多)◇王艳玲【外销实务模块】[4000人]</t>
  </si>
  <si>
    <t xml:space="preserve">
 企业伦理与文化(院系选修课)◇1-16(3,4)◇钱湖3426(多)◇方满莲/李建萍【无方向】[80人]</t>
  </si>
  <si>
    <t>国际贸易1510</t>
  </si>
  <si>
    <t xml:space="preserve">
 创业管理(院系选修课)◇1-16(8,9)◇钱湖53204(多)◇李刚【无方向】[73人]</t>
  </si>
  <si>
    <t>国际贸易152</t>
  </si>
  <si>
    <t xml:space="preserve">
 国际技术贸易(院系选修课)◇1-16(1,2)◇钱湖1404(多)◇潘龙【无方向】[30人]</t>
  </si>
  <si>
    <t>国际贸易153</t>
  </si>
  <si>
    <t>国际贸易154</t>
  </si>
  <si>
    <t>国际贸易155</t>
  </si>
  <si>
    <t>国际贸易156</t>
  </si>
  <si>
    <t>国际贸易157</t>
  </si>
  <si>
    <t>国际贸易158</t>
  </si>
  <si>
    <t>国际贸易159</t>
  </si>
  <si>
    <t>国际商务151</t>
  </si>
  <si>
    <t xml:space="preserve">
 人力与组织管理(限选课)◇1-6,8-12,14-16(3,4)◇钱湖3307(多)◇梁果【跨国公司管理模块】[800人]
 人力与组织管理(限选课)◇7,13(3,4)◇自主学习◇梁果【跨国公司管理模块】[800人]</t>
  </si>
  <si>
    <t>国际商务152</t>
  </si>
  <si>
    <t>会计学151</t>
  </si>
  <si>
    <t>会计学152</t>
  </si>
  <si>
    <t>会计学153</t>
  </si>
  <si>
    <t>会计学154</t>
  </si>
  <si>
    <t>会计学155</t>
  </si>
  <si>
    <t>会计学156</t>
  </si>
  <si>
    <t>会计学157</t>
  </si>
  <si>
    <t>会计学158</t>
  </si>
  <si>
    <t>会展管理151</t>
  </si>
  <si>
    <t xml:space="preserve">
 创新创业思维训练(院系选修课)◇1-16(1,2)◇钱湖3215(多)◇李刚【无方向】[47人]</t>
  </si>
  <si>
    <t xml:space="preserve">
 财务管理(院系选修课)◇5,10(1,2)◇自主学习◇高健【无方向】[41人]
 财务管理(院系选修课)◇1-4,6-9,11-16(1,2)◇钱湖3420(多)◇高健【无方向】[41人]</t>
  </si>
  <si>
    <t xml:space="preserve">
 会展方案策划实务(限选课)◇1-16(3,4)◇钱湖3511(多)◇李毅【会展策划模块】[800人]</t>
  </si>
  <si>
    <t>会展管理152</t>
  </si>
  <si>
    <t>金融学151</t>
  </si>
  <si>
    <t xml:space="preserve">
 金融衍生工具(限选课)◇1-16(3,4)◇钱湖3326(多)◇邱飞【证券投资模块】[3200人]</t>
  </si>
  <si>
    <t xml:space="preserve">
 互联网金融风险管理(限选课)◇1-14,16-17(6,7)◇钱湖3307(多)◇陈静【互联网金融模块】[3200人]</t>
  </si>
  <si>
    <t xml:space="preserve">
 家庭理财(院系选修课)◇1-14,16-17(3,4)◇钱湖1404(多)◇王鲁志【无方向】[21人]</t>
  </si>
  <si>
    <t xml:space="preserve">
 金融风险管理(限选课)◇1-16(3,4)◇钱湖53201(多)◇王进【商业银行模块】[3200人]</t>
  </si>
  <si>
    <t>金融学152</t>
  </si>
  <si>
    <t>金融学153</t>
  </si>
  <si>
    <t>金融学154</t>
  </si>
  <si>
    <t>金融学155</t>
  </si>
  <si>
    <t>金融学156</t>
  </si>
  <si>
    <t>金融学157</t>
  </si>
  <si>
    <t>金融学158</t>
  </si>
  <si>
    <t>统计学151</t>
  </si>
  <si>
    <t xml:space="preserve">
 金融数学(院系选修课)◇1-16(3,4)◇钱湖53503(多)◇乐安波【无方向】[104人]</t>
  </si>
  <si>
    <t xml:space="preserve">
 经济预测与决策(院系选修课)◇1-16(6,7)◇钱湖53410(多)◇张利军/韩丹夫【无方向】[96人]</t>
  </si>
  <si>
    <t xml:space="preserve">
 金融数学(院系选修课)◇1-15单(1,2)◇钱湖53506(多)◇乐安波【无方向】[104人]</t>
  </si>
  <si>
    <t xml:space="preserve">
 金融统计分析学(限选课)◇1-16(3,4)◇钱湖53401(多)◇李光勤/曾守桢【金融统计模块】[800人]</t>
  </si>
  <si>
    <t xml:space="preserve">
 金融统计分析学()◇1-15单(3,4)◇钱湖62419◇李光勤【金融统计模块】[人]</t>
  </si>
  <si>
    <t>统计学152</t>
  </si>
  <si>
    <t xml:space="preserve">
 金融统计分析学()◇2-16双(3,4)◇钱湖62419◇李光勤【金融统计模块】[人]</t>
  </si>
  <si>
    <t>信计科学151</t>
  </si>
  <si>
    <t xml:space="preserve">
 数据库原理与实验(必修课)◇1-16(1,2)◇钱湖1209(多)◇张利军【无方向】[75人]</t>
  </si>
  <si>
    <t xml:space="preserve">
 经济计量模型(必修课)◇1-16(3,4)◇钱湖53214(多)◇李光勤【无方向】[75人]</t>
  </si>
  <si>
    <t xml:space="preserve">
 数据库原理与实验(必修课)◇1-16(1,2)◇钱湖62419◇张利军【无方向】[75人]</t>
  </si>
  <si>
    <t xml:space="preserve">
 数据挖掘(院系选修课)◇1-16(3,4)◇钱湖1507(多)◇黄剑【无方向】[69人]</t>
  </si>
  <si>
    <t xml:space="preserve">
 数据挖掘(院系选修课)◇2-16双(8,9)◇钱湖62419◇黄剑【无方向】[69人]</t>
  </si>
  <si>
    <t xml:space="preserve">
 经济计量模型(必修课)◇2-16双(1,2)◇钱湖62419◇李光勤【无方向】[75人]</t>
  </si>
  <si>
    <t xml:space="preserve">
 国际金融(院系选修课)◇1-16(3,4,5)◇钱湖3311(多)◇郑秋红【无方向】[69人]</t>
  </si>
  <si>
    <t>信计科学152</t>
  </si>
  <si>
    <t>产品设计151</t>
  </si>
  <si>
    <t xml:space="preserve">
 整合创新设计(必修课)◇1-8(1,2)◇钱湖3318(讨论)◇朱白玄【无方向】[28人]</t>
  </si>
  <si>
    <t xml:space="preserve">
 整合创新设计(必修课)◇1-8(3,4)◇钱湖3318(讨论)◇朱白玄【无方向】[28人]</t>
  </si>
  <si>
    <t xml:space="preserve">
 设计评论与写作(必修课)◇11-18(6,7)◇钱湖3513(多)◇黄金铭【无方向】[54人]</t>
  </si>
  <si>
    <t>产品设计152</t>
  </si>
  <si>
    <t xml:space="preserve">
 整合创新设计(必修课)◇1-8(1,2)◇钱湖3412(多)◇翁律纲【无方向】[26人]</t>
  </si>
  <si>
    <t xml:space="preserve">
 整合创新设计(必修课)◇1-8(3,4)◇钱湖3412(多)◇翁律纲【无方向】[26人]</t>
  </si>
  <si>
    <t>产品设计170</t>
  </si>
  <si>
    <t xml:space="preserve">
 整合创新设计(必修课)◇1-12(1,2)◇钱湖62529◇解爱华【无方向】[24人]</t>
  </si>
  <si>
    <t xml:space="preserve">
 整合创新设计(必修课)◇1-12(3,4)◇钱湖62529◇解爱华【无方向】[24人]</t>
  </si>
  <si>
    <t xml:space="preserve">
 商业摄影(院系选修课)◇11-18(1,2)◇钱湖3311(多)◇余毅【无方向】[24人]</t>
  </si>
  <si>
    <t xml:space="preserve">
 商业摄影(院系选修课)◇11-18(3,4)◇钱湖3311(多)◇余毅【无方向】[24人]</t>
  </si>
  <si>
    <t>动画151</t>
  </si>
  <si>
    <t>动画152</t>
  </si>
  <si>
    <t>风景园林151</t>
  </si>
  <si>
    <t xml:space="preserve">
 风景区与旅游区规划(必修课)◇1-8(3,4,5)◇钱湖3505(多)◇盛维华【无方向】[35人]</t>
  </si>
  <si>
    <t xml:space="preserve">
 景观设计3(必修课)◇1-8(1,2)◇钱湖3505(多)◇谢华春【无方向】[35人]</t>
  </si>
  <si>
    <t xml:space="preserve">
 景观设计3(必修课)◇1-8(3,4)◇钱湖3505(多)◇谢华春【无方向】[35人]</t>
  </si>
  <si>
    <t>风景园林152</t>
  </si>
  <si>
    <t xml:space="preserve">
 风景区与旅游区规划(必修课)◇1-8(3,4,5)◇钱湖3410(多)◇何贤芬【无方向】[34人]</t>
  </si>
  <si>
    <t xml:space="preserve">
 景观设计3(必修课)◇1-8(1,2)◇钱湖3410(多)◇胡继明【无方向】[34人]</t>
  </si>
  <si>
    <t xml:space="preserve">
 景观设计3(必修课)◇1-8(3,4)◇钱湖3410(多)◇胡继明【无方向】[34人]</t>
  </si>
  <si>
    <t xml:space="preserve">
 景观设计3(必修课)◇1-8(6,7)◇钱湖3410(多)◇胡继明【无方向】[34人]</t>
  </si>
  <si>
    <t xml:space="preserve">
 景观设计3(必修课)◇1-8(8,9)◇钱湖3410(多)◇胡继明【无方向】[34人]</t>
  </si>
  <si>
    <t>环境设计151</t>
  </si>
  <si>
    <t xml:space="preserve">
 环境心理学(院系选修课)◇4-7(6,7)◇钱湖1110(多)◇宋海娜/陈传畅【无方向】[85人]</t>
  </si>
  <si>
    <t xml:space="preserve">
 环境心理学(院系选修课)◇4-7(8,9)◇钱湖1110(多)◇宋海娜/陈传畅【无方向】[85人]</t>
  </si>
  <si>
    <t xml:space="preserve">
 陶艺(院系选修课)◇11-14(1,2)◇钱湖52117◇吴忠【无方向】[38人]</t>
  </si>
  <si>
    <t xml:space="preserve">
 陶艺(院系选修课)◇11-14(3,4)◇钱湖52117◇吴忠【无方向】[38人]</t>
  </si>
  <si>
    <t xml:space="preserve">
 环境心理学(院系选修课)◇4-7(1,2)◇钱湖53503(多)◇宋海娜/陈传畅【无方向】[85人]</t>
  </si>
  <si>
    <t xml:space="preserve">
 环境心理学(院系选修课)◇4-7(3,4)◇钱湖53503(多)◇宋海娜/陈传畅【无方向】[85人]</t>
  </si>
  <si>
    <t>环境设计152</t>
  </si>
  <si>
    <t>环境设计153</t>
  </si>
  <si>
    <t>环境设计170</t>
  </si>
  <si>
    <t xml:space="preserve">
 概念建筑设计(必修课)◇4-13(1,2)◇钱湖3320(多)◇刘念祖【无方向】[24人]</t>
  </si>
  <si>
    <t xml:space="preserve">
 概念建筑设计(必修课)◇4-13(3,4)◇钱湖3320(多)◇刘念祖【无方向】[24人]</t>
  </si>
  <si>
    <t xml:space="preserve">
 概念建筑设计(必修课)◇4-13(1,2)◇钱湖3519(多)◇刘念祖【无方向】[24人]</t>
  </si>
  <si>
    <t xml:space="preserve">
 概念建筑设计(必修课)◇4-13(3,4)◇钱湖3519(多)◇刘念祖【无方向】[24人]</t>
  </si>
  <si>
    <t>建筑学141</t>
  </si>
  <si>
    <t xml:space="preserve">
 室内设计(院系选修课)◇11-18(6,7)◇钱湖3318(讨论)◇邢双军【无方向】[29人]</t>
  </si>
  <si>
    <t xml:space="preserve">
 室内设计(院系选修课)◇11-18(8,9)◇钱湖3318(讨论)◇邢双军【无方向】[29人]</t>
  </si>
  <si>
    <t xml:space="preserve">
 环境心理学(院系选修课)◇1-8(1,2)◇钱湖3516(多)◇方勇锋【无方向】[49人]
 建筑摄影(院系选修课)◇11-18(1,2)◇钱湖3516(多)◇方勇锋【无方向】[41人]</t>
  </si>
  <si>
    <t xml:space="preserve">
 环境心理学(院系选修课)◇1-8(3,4)◇钱湖3516(多)◇方勇锋【无方向】[49人]
 建筑摄影(院系选修课)◇11-18(3,4)◇钱湖3516(多)◇方勇锋【无方向】[41人]</t>
  </si>
  <si>
    <t>建筑学142</t>
  </si>
  <si>
    <t>视觉传达151</t>
  </si>
  <si>
    <t xml:space="preserve">
 整合创新(院系选修课)◇1-4(6,7)◇钱湖62532◇刘水晶【无方向】[26人]</t>
  </si>
  <si>
    <t xml:space="preserve">
 整合创新(院系选修课)◇1-4(8,9)◇钱湖62532◇刘水晶【无方向】[26人]</t>
  </si>
  <si>
    <t xml:space="preserve">
 工作室实践专题三(必修课)◇13-18(1,2)◇钱湖62532◇刘水晶【无方向】[27人]</t>
  </si>
  <si>
    <t xml:space="preserve">
 工作室实践专题三(必修课)◇13-18(3,4,5)◇钱湖62532◇刘水晶【无方向】[27人]</t>
  </si>
  <si>
    <t xml:space="preserve">
 工作室实践专题二(必修课)◇5-12(1,2)◇钱湖62532◇叶喜冰【无方向】[27人]</t>
  </si>
  <si>
    <t xml:space="preserve">
 工作室实践专题二(必修课)◇5-12(3,4,5)◇钱湖62532◇叶喜冰【无方向】[27人]</t>
  </si>
  <si>
    <t xml:space="preserve">
 工作室实践专题三(必修课)◇13-18(6,7)◇钱湖62532◇刘水晶【无方向】[27人]</t>
  </si>
  <si>
    <t xml:space="preserve">
 工作室实践专题三(必修课)◇13-18(8,9)◇钱湖62532◇刘水晶【无方向】[27人]</t>
  </si>
  <si>
    <t>视觉传达152</t>
  </si>
  <si>
    <t xml:space="preserve">
 整合创新(院系选修课)◇1-4(6,7)◇钱湖62523◇王秀颖【无方向】[23人]</t>
  </si>
  <si>
    <t xml:space="preserve">
 整合创新(院系选修课)◇1-4(8,9)◇钱湖62523◇王秀颖【无方向】[23人]</t>
  </si>
  <si>
    <t xml:space="preserve">
 工作室实践专题二(必修课)◇5-12(1,2)◇钱湖62523◇陈立萍【无方向】[27人]
 工作室实践专题三(必修课)◇13-18(1,2)◇钱湖62523◇王秀颖【无方向】[27人]</t>
  </si>
  <si>
    <t xml:space="preserve">
 工作室实践专题二(必修课)◇5-12(3,4,5)◇钱湖62523◇陈立萍【无方向】[27人]
 工作室实践专题三(必修课)◇13-18(3,4,5)◇钱湖62523◇王秀颖【无方向】[27人]</t>
  </si>
  <si>
    <t xml:space="preserve">
 工作室实践专题三(必修课)◇13-18(1,2)◇钱湖62523◇王秀颖【无方向】[27人]</t>
  </si>
  <si>
    <t xml:space="preserve">
 工作室实践专题三(必修课)◇13-18(3,4,5)◇钱湖62523◇王秀颖【无方向】[27人]</t>
  </si>
  <si>
    <t xml:space="preserve">
 工作室实践专题二(必修课)◇5-12(1,2)◇钱湖62523◇陈立萍【无方向】[27人]</t>
  </si>
  <si>
    <t xml:space="preserve">
 工作室实践专题二(必修课)◇5-12(3,4,5)◇钱湖62523◇陈立萍【无方向】[27人]</t>
  </si>
  <si>
    <t xml:space="preserve">
 工作室实践专题三(必修课)◇13-18(3,4)◇钱湖62523◇王秀颖【无方向】[27人]</t>
  </si>
  <si>
    <t>视觉传达153</t>
  </si>
  <si>
    <t xml:space="preserve">
 整合创新(院系选修课)◇1-4(1,2)◇钱湖62528◇王萍【无方向】[28人]</t>
  </si>
  <si>
    <t xml:space="preserve">
 整合创新(院系选修课)◇1-4(3,4)◇钱湖62528◇王萍【无方向】[28人]</t>
  </si>
  <si>
    <t xml:space="preserve">
 工作室实践专题二(必修课)◇5-12(6,7)◇钱湖62528◇史光辉【无方向】[30人]</t>
  </si>
  <si>
    <t xml:space="preserve">
 工作室实践专题二(必修课)◇5-12(8)◇钱湖62528◇史光辉【无方向】[30人]</t>
  </si>
  <si>
    <t xml:space="preserve">
 工作室实践专题三(必修课)◇13-18(1,2)◇钱湖62528◇王萍【无方向】[30人]</t>
  </si>
  <si>
    <t xml:space="preserve">
 工作室实践专题三(必修课)◇13-18(3,4,5)◇钱湖62528◇王萍【无方向】[30人]</t>
  </si>
  <si>
    <t xml:space="preserve">
 工作室实践专题二(必修课)◇5-12(6,7)◇钱湖62528◇史光辉【无方向】[30人]
 工作室实践专题三(必修课)◇13-18(6,7)◇钱湖62528◇王萍【无方向】[30人]</t>
  </si>
  <si>
    <t xml:space="preserve">
 工作室实践专题二(必修课)◇5-12(8)◇钱湖62528◇史光辉【无方向】[30人]
 工作室实践专题三(必修课)◇13-18(8,9)◇钱湖62528◇王萍【无方向】[30人]</t>
  </si>
  <si>
    <t xml:space="preserve">
 工作室实践专题二(必修课)◇5-12(8,9)◇钱湖62528◇史光辉【无方向】[30人]</t>
  </si>
  <si>
    <t>环境工程151</t>
  </si>
  <si>
    <t xml:space="preserve">
 环保设备基础(必修课)◇1-8(1,2)◇钱湖1201(多)◇陈亮【无方向】[65人]</t>
  </si>
  <si>
    <t xml:space="preserve">
 噪声与辐射污染控制工程(必修课)◇1-8(3,4)◇钱湖3213(多)◇罗薇楠【无方向】[65人]</t>
  </si>
  <si>
    <t xml:space="preserve">
 环境工程可行性分析(必修课)◇1-8(1,2)◇钱湖1201(多)◇陈亮【无方向】[65人]</t>
  </si>
  <si>
    <t xml:space="preserve">
 职业素养提升与就业指导(必修课)◇1-4(6,7)◇◇周华山/阚双余/邵佳蓉【无方向】[516人]</t>
  </si>
  <si>
    <t xml:space="preserve">
 职业素养提升与就业指导(必修课)◇1-4(8,9)◇◇周华山/阚双余/邵佳蓉【无方向】[516人]</t>
  </si>
  <si>
    <t xml:space="preserve">
 环境工程可行性分析(必修课)◇1-8(6,7)◇钱湖1201(多)◇陈亮【无方向】[65人]</t>
  </si>
  <si>
    <t xml:space="preserve">
 环保设备基础(必修课)◇1-8(1,2)◇钱湖3313(多)◇陈亮【无方向】[65人]</t>
  </si>
  <si>
    <t xml:space="preserve">
 噪声与辐射污染控制工程(必修课)◇1-8(3,4)◇钱湖3313(多)◇罗薇楠【无方向】[65人]</t>
  </si>
  <si>
    <t>环境工程152</t>
  </si>
  <si>
    <t>环境科学151</t>
  </si>
  <si>
    <t xml:space="preserve">
 噪声与辐射污染控制工程(必修课)◇1-8(3,4)◇钱湖3313(多)◇罗薇楠【无方向】[76人]</t>
  </si>
  <si>
    <t xml:space="preserve">
 环境工程可行性分析(院系选修课)◇1-8(1,2)◇钱湖1201(多)◇陈亮【无方向】[10人]</t>
  </si>
  <si>
    <t xml:space="preserve">
 噪声与辐射污染控制工程(必修课)◇1-8(1,2)◇钱湖3201(多)◇罗薇楠【无方向】[76人]</t>
  </si>
  <si>
    <t xml:space="preserve">
 环境工程可行性分析(院系选修课)◇1-8(6,7)◇钱湖1201(多)◇陈亮【无方向】[10人]</t>
  </si>
  <si>
    <t>环境科学152</t>
  </si>
  <si>
    <t>环境科学153</t>
  </si>
  <si>
    <t>生物工程151</t>
  </si>
  <si>
    <t xml:space="preserve">
 生物高分子材料及制备(必修课)◇1-8(1,2)◇钱湖1311(多)◇戎舟挺/李彩燕/王伟【无方向】[51人]</t>
  </si>
  <si>
    <t xml:space="preserve">
 生物高分子材料及制备(必修课)◇1-8(1,2)◇钱湖1110(多)◇戎舟挺/李彩燕/王伟【无方向】[51人]</t>
  </si>
  <si>
    <t xml:space="preserve">
 生物高分子材料及制备(必修课)◇1-8(6,7)◇钱湖6307◇戎舟挺/李彩燕/王伟【无方向】[51人]</t>
  </si>
  <si>
    <t xml:space="preserve">
 生物高分子材料及制备(必修课)◇1-8(8,9)◇钱湖6307◇戎舟挺/李彩燕/王伟【无方向】[51人]</t>
  </si>
  <si>
    <t>生物工程152</t>
  </si>
  <si>
    <t>生物技术151</t>
  </si>
  <si>
    <t xml:space="preserve">
 科技论文阅读与写作(必修课)◇1-8(3,4)◇钱湖3311(多)◇陈彩芳【无方向】[56人]</t>
  </si>
  <si>
    <t>生物技术152</t>
  </si>
  <si>
    <t>生物制药（单）151</t>
  </si>
  <si>
    <t>生物制药152</t>
  </si>
  <si>
    <t xml:space="preserve">
 实用药物学基础(院系选修课)◇1-8(1,2)◇钱湖3220(讨论)◇马文明/陈彩芳【无方向】[17人]</t>
  </si>
  <si>
    <t xml:space="preserve">
 医药市场营销学(必修课)◇1-8(3,4)◇钱湖3519(多)◇陈忠法【无方向】[60人]</t>
  </si>
  <si>
    <t xml:space="preserve">
 高级微生物学(院系选修课)◇1-8(1,2)◇钱湖3116(讨论)◇陈吉刚【无方向】[16人]</t>
  </si>
  <si>
    <t xml:space="preserve">
 实用药物学基础(院系选修课)◇1-8(1,2)◇钱湖3116(讨论)◇马文明/陈彩芳【无方向】[17人]</t>
  </si>
  <si>
    <t xml:space="preserve">
 医药市场营销学(必修课)◇1-8(1,2)◇钱湖1405(多)◇陈忠法【无方向】[60人]</t>
  </si>
  <si>
    <t xml:space="preserve">
 文献检索与科技论文写作(院系选修课)◇1-8(3,4)◇钱湖3518(多)◇陈彩芳【无方向】[69人]</t>
  </si>
  <si>
    <t>生物制药170</t>
  </si>
  <si>
    <t xml:space="preserve">
 生物高分子材料及制备(必修课)◇1-8(1,2)◇钱湖1311(多)◇戎舟挺/李彩燕/王伟【无方向】[31人]</t>
  </si>
  <si>
    <t xml:space="preserve">
 生物高分子材料及制备(必修课)◇1-8(1,2)◇钱湖1110(多)◇戎舟挺/李彩燕/王伟【无方向】[31人]</t>
  </si>
  <si>
    <t>食品科学151</t>
  </si>
  <si>
    <t xml:space="preserve">
 食品工厂设计与环境保护(必修课)◇1-8(1,2)◇钱湖1311(多)◇李共国【无方向】[47人]</t>
  </si>
  <si>
    <t xml:space="preserve">
 食品工厂设计与环境保护(必修课)◇1-8(3,4)◇钱湖3311(多)◇李共国【无方向】[47人]</t>
  </si>
  <si>
    <t>食品科学152</t>
  </si>
  <si>
    <t>食品质量151</t>
  </si>
  <si>
    <t xml:space="preserve">
 食品标准与法规(必修课)◇1-8(3,4)◇钱湖53201(多)◇陈伟/杨震峰【无方向】[131人]</t>
  </si>
  <si>
    <t>食品质量152</t>
  </si>
  <si>
    <t>食品质量153</t>
  </si>
  <si>
    <t>食品质量170</t>
  </si>
  <si>
    <t xml:space="preserve">
 动植物检验检疫学及实验(必修课)◇1-15单(1,2),2-16双(1)◇钱湖53202(多)◇张捷/谭志文【无方向】[117人]</t>
  </si>
  <si>
    <t xml:space="preserve">
 食品标准与法规(必修课)◇1-8(3,4)◇钱湖53201(多)◇陈伟/杨震峰【无方向】[131人]
 食品科学技术进展(院系选修课)◇9-16(3,4)◇钱湖3126(多)◇杨震峰【无方向】[67人]</t>
  </si>
  <si>
    <t xml:space="preserve">
 食品感官评定(院系选修课)◇1-16(3,4)◇钱湖53306(多)◇施丽愉【无方向】[99人]</t>
  </si>
  <si>
    <t>日语151</t>
  </si>
  <si>
    <t xml:space="preserve">
 高级日语（三）(必修课)◇1-16(1,2)◇钱湖9202◇晋学军【无方向】[41人]</t>
  </si>
  <si>
    <t xml:space="preserve">
 日语口译实务（二）(限选课)◇1-16(3,4)◇钱湖9202◇晋学军【日语翻译模块】[400人]</t>
  </si>
  <si>
    <t xml:space="preserve">
 日语语言学(院系选修课)◇1-16(1,2)◇钱湖3310(多)◇Sato Tomoko【无方向】[29人]</t>
  </si>
  <si>
    <t xml:space="preserve">
 古典日语(院系选修课)◇1-16(3,4)◇钱湖3312(多)◇王吉祥【无方向】[29人]</t>
  </si>
  <si>
    <t xml:space="preserve">
 高级日语（三）(必修课)◇1-16(3,4)◇钱湖9202◇晋学军【无方向】[41人]</t>
  </si>
  <si>
    <t xml:space="preserve">
 商务日语综合训练(限选课)◇1-16(1,2)◇钱湖9210◇金惠善【商务日语模块】[800人]</t>
  </si>
  <si>
    <t>日语152</t>
  </si>
  <si>
    <t xml:space="preserve">
 高级日语（三）(必修课)◇1-16(1,2)◇钱湖3407(多)◇闫树新【无方向】[39人]</t>
  </si>
  <si>
    <t xml:space="preserve">
 古典日语(院系选修课)◇1-16(1,2)◇钱湖3312(多)◇王吉祥【无方向】[32人]</t>
  </si>
  <si>
    <t xml:space="preserve">
 日语语言学(院系选修课)◇1-16(3,4)◇钱湖3310(多)◇Sato Tomoko【无方向】[28人]</t>
  </si>
  <si>
    <t xml:space="preserve">
 高级日语（三）(必修课)◇1-16(1,2)◇钱湖3415(多)◇闫树新【无方向】[39人]</t>
  </si>
  <si>
    <t xml:space="preserve">
 日语口译实务（二）(限选课)◇1-16(1,2)◇钱湖9202◇晋学军【日语翻译模块】[400人]</t>
  </si>
  <si>
    <t xml:space="preserve">
 高级日语（三）(必修课)◇1-16(3,4)◇钱湖1506(多)◇闫树新【无方向】[39人]</t>
  </si>
  <si>
    <t>商务英语151</t>
  </si>
  <si>
    <t xml:space="preserve">
 国际商法(限选课)◇1-16(1,2)◇钱湖3203(多)◇李巧玲【商务知识与实践模块】[400人]</t>
  </si>
  <si>
    <t xml:space="preserve">
 国际物流(限选课)◇1-16(3,4)◇钱湖3310(多)◇黎益波【商务知识与实践模块】[400人]</t>
  </si>
  <si>
    <t xml:space="preserve">
 国际营销(限选课)◇1-16(1,2)◇钱湖3415(多)◇薛玲玲【商务知识与实践模块】[800人]</t>
  </si>
  <si>
    <t xml:space="preserve">
 国际物流(限选课)◇1-16(1,2)◇钱湖3203(多)◇黎益波【商务知识与实践模块】[400人]</t>
  </si>
  <si>
    <t xml:space="preserve">
 国际营销(限选课)◇1-16(1,2)◇钱湖3315(多)◇薛玲玲【商务知识与实践模块】[800人]</t>
  </si>
  <si>
    <t>商务英语152</t>
  </si>
  <si>
    <t xml:space="preserve">
 国际物流(限选课)◇1-16(1,2)◇钱湖3310(多)◇黎益波【商务知识与实践模块】[400人]</t>
  </si>
  <si>
    <t xml:space="preserve">
 国际商法(限选课)◇1-16(3,4)◇钱湖3203(多)◇李巧玲【商务知识与实践模块】[400人]</t>
  </si>
  <si>
    <t xml:space="preserve">
 国际物流(限选课)◇1-16(3,4)◇钱湖3203(多)◇黎益波【商务知识与实践模块】[400人]</t>
  </si>
  <si>
    <t>商务英语153</t>
  </si>
  <si>
    <t xml:space="preserve">
 国际物流(限选课)◇1-16(1,2)◇钱湖3219(多)◇高雅娟【商务知识与实践模块】[400人]</t>
  </si>
  <si>
    <t xml:space="preserve">
 国际营销(限选课)◇1-16(3,4)◇钱湖3315(多)◇薛玲玲【商务知识与实践模块】[800人]</t>
  </si>
  <si>
    <t xml:space="preserve">
 国际物流(限选课)◇1-16(1,2)◇钱湖3308(多)◇高雅娟【商务知识与实践模块】[400人]</t>
  </si>
  <si>
    <t>商务英语154</t>
  </si>
  <si>
    <t xml:space="preserve">
 国际物流(限选课)◇1-16(3,4)◇钱湖3219(多)◇高雅娟【商务知识与实践模块】[400人]</t>
  </si>
  <si>
    <t xml:space="preserve">
 国际物流(限选课)◇1-16(3,4)◇钱湖3308(多)◇高雅娟【商务知识与实践模块】[400人]</t>
  </si>
  <si>
    <t>商务英语170</t>
  </si>
  <si>
    <t xml:space="preserve">
 国际物流(必修课)◇1-8,10-17(6,7)◇钱湖3219(多)◇高雅娟【无方向】[28人]</t>
  </si>
  <si>
    <t xml:space="preserve">
 国际营销(限选课)◇1-8,10-17(3,4)◇钱湖3415(多)◇薛玲玲【国际商务模块】[1228人]</t>
  </si>
  <si>
    <t xml:space="preserve">
 西方文化导论(院系选修课)◇1-8,10-17(6,7)◇钱湖3308(多)◇樊启青【无方向】[30人]</t>
  </si>
  <si>
    <t xml:space="preserve">
 英美文学导论(院系选修课)◇1-8,10-17(8,9)◇钱湖3308(多)◇张辉【无方向】[41人]</t>
  </si>
  <si>
    <t xml:space="preserve">
 国际营销(限选课)◇1-8,10-17(1,2)◇钱湖3315(多)◇薛玲玲【国际商务模块】[1228人]</t>
  </si>
  <si>
    <t xml:space="preserve">
 国际物流(必修课)◇1-8,10-17(3,4)◇钱湖3320(多)◇高雅娟【无方向】[28人]</t>
  </si>
  <si>
    <t xml:space="preserve">
 国际商务谈判(必修课)◇1-8,10-17(6,7)◇钱湖3308(多)◇梁亚冰【无方向】[28人]</t>
  </si>
  <si>
    <t xml:space="preserve">
 国际商法(必修课)◇1-8,10-17(1,2)◇钱湖3203(多)◇李巧玲【无方向】[28人]</t>
  </si>
  <si>
    <t xml:space="preserve">
 商务礼仪文化 (院系选修课)◇1-8,10-17(1,2)◇钱湖3308(多)◇牟微微【无方向】[27人]</t>
  </si>
  <si>
    <t>英语151</t>
  </si>
  <si>
    <t xml:space="preserve">
 英美文学史及作品选读（二）(必修课)◇1-16(1,2)◇钱湖3218(讨论)◇毛艳华【无方向】[26人]</t>
  </si>
  <si>
    <t xml:space="preserve">
 商务口译(限选课)◇1-16(3,4)◇钱湖9412(语)◇赵晶晶【翻译模块】[800人]</t>
  </si>
  <si>
    <t>英语152</t>
  </si>
  <si>
    <t xml:space="preserve">
 英美文学史及作品选读（二）(必修课)◇1-16(3,4)◇钱湖3218(讨论)◇毛艳华【无方向】[28人]</t>
  </si>
  <si>
    <t>英语153</t>
  </si>
  <si>
    <t xml:space="preserve">
 英美文学史及作品选读（二）(必修课)◇1-16(3,4)◇钱湖3420(多)◇毛艳华【无方向】[25人]</t>
  </si>
  <si>
    <t>英语154</t>
  </si>
  <si>
    <t xml:space="preserve">
 英美文学史及作品选读（二）(必修课)◇1-16(3,4)◇钱湖3219(多)◇李桂荣【无方向】[25人]</t>
  </si>
  <si>
    <t>编辑出版学151</t>
  </si>
  <si>
    <t xml:space="preserve">
 影视广告编导(院系选修课)◇1-16(3,4)◇钱湖52119◇郑秀蕾【无方向】[244人]</t>
  </si>
  <si>
    <t xml:space="preserve">
 中外民俗(院系选修课)◇1-16(6,7)◇钱湖1410(多)◇范志强【无方向】[261人]</t>
  </si>
  <si>
    <t xml:space="preserve">
 企业媒体传播实务(必修课)◇1-16(3,4)◇钱湖3205(多)◇郭剑【无方向】[45人]</t>
  </si>
  <si>
    <t xml:space="preserve">
 国际传播(院系选修课)◇1-16(1,2)◇钱湖3320(多)◇张全义【无方向】[413人]</t>
  </si>
  <si>
    <t xml:space="preserve">
 美学(院系选修课)◇1-16(3,4)◇钱湖3514(多)◇罗素平【无方向】[289人]</t>
  </si>
  <si>
    <t xml:space="preserve">
 审美文化专题(院系选修课)◇1-16(6,7)◇钱湖3226(多)◇孙敏明【无方向】[261人]</t>
  </si>
  <si>
    <t xml:space="preserve">
 影视艺术语言及风格(院系选修课)◇1-16(3,4)◇钱湖3526(多)◇郑秀蕾【无方向】[505人]</t>
  </si>
  <si>
    <t xml:space="preserve">
 礼仪训练(院系选修课)◇1-16(6,7)◇钱湖3226(多)◇郑健儿【无方向】[169人]</t>
  </si>
  <si>
    <t xml:space="preserve">
 职业素养提升与就业指导(必修课)◇1-8(1,2)◇钱湖53309(多)◇潘艳【无方向】[276人]</t>
  </si>
  <si>
    <t xml:space="preserve">
 畅销书研究与大众文化(院系选修课)◇1-16(3,4)◇钱湖53310(多)◇吴敏娟【无方向】[368人]</t>
  </si>
  <si>
    <t>编辑出版学152</t>
  </si>
  <si>
    <t>广告学151</t>
  </si>
  <si>
    <t xml:space="preserve">
 Illustrator广告插图设计(院系选修课)◇1-16(1,2)◇钱湖52417-3◇熊薇薇【无方向】[224人]</t>
  </si>
  <si>
    <t xml:space="preserve">
 品牌经营管理(必修课)◇1-16(3,4)◇钱湖53304(多)◇裘杰【无方向】[92人]</t>
  </si>
  <si>
    <t xml:space="preserve">
 职业素养提升与就业指导(必修课)◇1-8(6,7)◇钱湖53309(多)◇潘艳【无方向】[229人]</t>
  </si>
  <si>
    <t>广告学152</t>
  </si>
  <si>
    <t>汉语言文学151</t>
  </si>
  <si>
    <t xml:space="preserve">
 比较文学(必修课)◇1-16(3,4)◇钱湖1410(多)◇王巧玲【无方向】[124人]</t>
  </si>
  <si>
    <t xml:space="preserve">
 影视广告编导(院系选修课)◇1-16(3,4)◇钱湖52417-3◇郑秀蕾【无方向】[261人]</t>
  </si>
  <si>
    <t xml:space="preserve">
 畅销书研究与大众文化(院系选修课)◇1-16(3,4)◇钱湖1211(多)◇吴敏娟【无方向】[124人]</t>
  </si>
  <si>
    <t xml:space="preserve">
 电脑图文设计(院系选修课)◇1-16(1,2)◇钱湖52417-3◇徐科技【无方向】[124人]</t>
  </si>
  <si>
    <t>汉语言文学152</t>
  </si>
  <si>
    <t>汉语言文学153</t>
  </si>
  <si>
    <t>汉语言文学154</t>
  </si>
  <si>
    <t>新媒体151</t>
  </si>
  <si>
    <t xml:space="preserve">
 数字媒体设计(院系选修课)◇1-8(1,2)◇钱湖52417-2◇董晨【无方向】[244人]</t>
  </si>
  <si>
    <t xml:space="preserve">
 中外民俗(院系选修课)◇1-8(1,2)◇钱湖53301(多)◇范志强【无方向】[244人]</t>
  </si>
  <si>
    <t xml:space="preserve">
 专业实践(院系选修课)◇1-8(6,7)◇钱湖53304(多)◇李淑瑛/黄朝钦【无方向】[244人]</t>
  </si>
  <si>
    <t xml:space="preserve">
 数字媒体设计(院系选修课)◇1-8(1,2)◇钱湖52417-2◇董晨【无方向】[244人]
 中外民俗(院系选修课)◇9-16(1,2)◇钱湖3526(多)◇范志强【无方向】[244人]</t>
  </si>
  <si>
    <t xml:space="preserve">
 媒介营销实务(院系选修课)◇1-16(6,7)◇钱湖53304(多)◇余显仲【无方向】[197人]</t>
  </si>
  <si>
    <t>新媒体152</t>
  </si>
  <si>
    <t>新闻学151</t>
  </si>
  <si>
    <t xml:space="preserve">
 视听语言(必修课)◇1-16(3,4)◇钱湖53403(多)◇章新强【无方向】[137人]</t>
  </si>
  <si>
    <t xml:space="preserve">
 马克思主义新闻经典论著选读(院系选修课)◇1-16(6,7)◇钱湖3407(多)◇马嘉【无方向】[137人]</t>
  </si>
  <si>
    <t xml:space="preserve">
 影视后期合成与特效(必修课)◇1-16(3,4)◇钱湖52417-3◇郑秀蕾【无方向】[92人]</t>
  </si>
  <si>
    <t>新闻学152</t>
  </si>
  <si>
    <t xml:space="preserve">
 影视后期合成与特效(必修课)◇1-16(6,7)◇钱湖52417-3◇郑秀蕾【无方向】[90人]</t>
  </si>
  <si>
    <t>新闻学153</t>
  </si>
  <si>
    <t>电子商务（单）151</t>
  </si>
  <si>
    <t>电子商务152</t>
  </si>
  <si>
    <t xml:space="preserve">
 电子商务实践(必修课)◇1-8(1,2)◇校外◇吴荣梅【无方向】[71人]</t>
  </si>
  <si>
    <t xml:space="preserve">
 电子商务实践(必修课)◇1-8(3,4)◇校外◇吴荣梅【无方向】[71人]</t>
  </si>
  <si>
    <t xml:space="preserve">
 电子商务实践(必修课)◇1-8(6,7)◇校外◇吴荣梅【无方向】[71人]</t>
  </si>
  <si>
    <t xml:space="preserve">
 电子商务实践(必修课)◇1-8(8,9)◇校外◇吴荣梅【无方向】[71人]</t>
  </si>
  <si>
    <t>电子商务153</t>
  </si>
  <si>
    <t>电子商务154</t>
  </si>
  <si>
    <t>电子商务155</t>
  </si>
  <si>
    <t xml:space="preserve">
 电子商务实践(必修课)◇1-8(1,2)◇校外◇吴荣梅【无方向】[70人]</t>
  </si>
  <si>
    <t xml:space="preserve">
 电子商务实践(必修课)◇1-8(3,4)◇校外◇吴荣梅【无方向】[70人]</t>
  </si>
  <si>
    <t xml:space="preserve">
 电子商务实践(必修课)◇1-8(6,7)◇校外◇吴荣梅【无方向】[70人]</t>
  </si>
  <si>
    <t xml:space="preserve">
 电子商务实践(必修课)◇1-8(8,9)◇校外◇吴荣梅【无方向】[70人]</t>
  </si>
  <si>
    <t>电子商务156</t>
  </si>
  <si>
    <t>电子商务157</t>
  </si>
  <si>
    <t>工商管理151</t>
  </si>
  <si>
    <t xml:space="preserve">
 企业管理诊断(院系选修课)◇1-6,9-10(3,4)◇钱湖1504(多)◇陆小斌【无方向】[275人]</t>
  </si>
  <si>
    <t xml:space="preserve">
 公司治理(限选课)◇1-6,9-10(6,7)◇钱湖53214(多)◇陆小斌【创业与中小企业管理模块】[4000人]
 劳动人事相关政策法规(限选课)◇1-6,9-10(6,7)◇钱湖53212(多)◇李娜【人力资源管理模块】[3200人]</t>
  </si>
  <si>
    <t xml:space="preserve">
 公司理财与实务(必修课)◇1-6,9-10(3,4,5)◇钱湖53301(多)◇龙筱刚【无方向】[103人]</t>
  </si>
  <si>
    <t xml:space="preserve">
 旅行社管理与导游实务(限选课)◇1-6,9-10(1,2)◇钱湖3408(多)◇方满莲【旅游与服务管理模块】[3200人]
 公司治理(限选课)◇1-6,9-10(1,2)◇钱湖53214(多)◇陆小斌【创业与中小企业管理模块】[4000人]</t>
  </si>
  <si>
    <t xml:space="preserve">
 企业管理诊断(院系选修课)◇1-6,9-10(3,4)◇钱湖53214(多)◇陆小斌【无方向】[275人]</t>
  </si>
  <si>
    <t xml:space="preserve">
 劳动人事相关政策法规(限选课)◇1-6,9-10(6,7)◇钱湖53212(多)◇李娜【人力资源管理模块】[3200人]</t>
  </si>
  <si>
    <t xml:space="preserve">
 旅行社管理与导游实务(限选课)◇1-6,9-10(1,2)◇钱湖3408(多)◇方满莲【旅游与服务管理模块】[3200人]</t>
  </si>
  <si>
    <t>工商管理152</t>
  </si>
  <si>
    <t>工商管理153</t>
  </si>
  <si>
    <t>工商管理154</t>
  </si>
  <si>
    <t>工商管理155</t>
  </si>
  <si>
    <t xml:space="preserve">
 劳动人事相关政策法规(限选课)◇1-6,9-10(6,7)◇钱湖53212(多)◇李娜【人力资源管理模块】[3200人]
 公司治理(限选课)◇1-6,9-10(6,7)◇钱湖53214(多)◇陆小斌【创业与中小企业管理模块】[4000人]</t>
  </si>
  <si>
    <t xml:space="preserve">
 公司理财与实务(必修课)◇1-6,9-10(6,7)◇钱湖53301(多)◇龙筱刚【无方向】[102人]</t>
  </si>
  <si>
    <t xml:space="preserve">
 公司理财与实务(必修课)◇1-6,9-10(8)◇钱湖53301(多)◇龙筱刚【无方向】[102人]</t>
  </si>
  <si>
    <t>工商管理156</t>
  </si>
  <si>
    <t>工商管理157</t>
  </si>
  <si>
    <t xml:space="preserve">
 公司治理(限选课)◇1-6,9-10(1,2)◇钱湖53214(多)◇陆小斌【创业与中小企业管理模块】[4000人]
 旅行社管理与导游实务(限选课)◇1-6,9-10(1,2)◇钱湖3408(多)◇方满莲【旅游与服务管理模块】[3200人]</t>
  </si>
  <si>
    <t>工商管理158</t>
  </si>
  <si>
    <t>工商管理1701</t>
  </si>
  <si>
    <t xml:space="preserve">
 公司治理(限选课)◇1-6,9-10(6,7)◇钱湖53214(多)◇陆小斌【创业与中小企业管理模块】[4000人]</t>
  </si>
  <si>
    <t xml:space="preserve">
 劳动人事相关政策法规(限选课)◇1-6,9-10(3,4)◇钱湖3409(多)◇李娜【人力资源管理模块】[800人]</t>
  </si>
  <si>
    <t xml:space="preserve">
 劳动人事相关政策法规(限选课)◇1-6,9-10(6,7)◇钱湖3409(多)◇李娜【人力资源管理模块】[800人]</t>
  </si>
  <si>
    <t xml:space="preserve">
 公司治理(限选课)◇1-6,9-10(1,2)◇钱湖53214(多)◇陆小斌【创业与中小企业管理模块】[4000人]</t>
  </si>
  <si>
    <t xml:space="preserve">
 专业文献读、写、议(必修课)◇1-8(6,7)◇钱湖1407(多)◇方满莲【无方向】[70人]</t>
  </si>
  <si>
    <t xml:space="preserve">
 电子商务创业(院系选修课)◇1-8(1,2)◇校外◇吕红波【无方向】[70人]</t>
  </si>
  <si>
    <t xml:space="preserve">
 电子商务创业(院系选修课)◇1-8(3,4)◇校外◇吕红波【无方向】[70人]</t>
  </si>
  <si>
    <t>工商管理1702</t>
  </si>
  <si>
    <t>市场营销151</t>
  </si>
  <si>
    <t xml:space="preserve">
 商业网站策划设计与管理(限选课)◇1-6,9-10(3,4,5)◇钱湖62430◇王绍卜【网络营销模块】[800人]
 策划技巧与案例分析(限选课)◇1-6,9-10(3,4,5)◇钱湖3211(多)◇王新刚【营销策划模块】[800人]</t>
  </si>
  <si>
    <t>市场营销152</t>
  </si>
  <si>
    <t>物流管理151</t>
  </si>
  <si>
    <t xml:space="preserve">
 品类管理(院系选修课)◇1-8(3,4)◇钱湖3207(多)◇吴向南【无方向】[304人]</t>
  </si>
  <si>
    <t xml:space="preserve">
 物流前沿专题(院系选修课)◇1-8(8,9)◇钱湖1407(多)◇赵娜【无方向】[304人]</t>
  </si>
  <si>
    <t xml:space="preserve">
 海商法(限选课)◇1-8(3,4)◇钱湖3126(多)◇余妙宏【港口物流与航运管理模块】[4000人]</t>
  </si>
  <si>
    <t xml:space="preserve">
 海商法(限选课)◇1-8(1,2)◇钱湖3126(多)◇余妙宏【港口物流与航运管理模块】[4000人]</t>
  </si>
  <si>
    <t xml:space="preserve">
 品类管理(院系选修课)◇1-8(3,4)◇钱湖3126(多)◇吴向南【无方向】[304人]</t>
  </si>
  <si>
    <t xml:space="preserve">
 物流金融(限选课)◇1-8(3,4)◇钱湖53214(多)◇郑康宁【全球采购与供应链模块】[2400人]</t>
  </si>
  <si>
    <t xml:space="preserve">
 物流金融(限选课)◇1-8(1,2)◇钱湖53214(多)◇郑康宁【全球采购与供应链模块】[2400人]</t>
  </si>
  <si>
    <t>物流管理152</t>
  </si>
  <si>
    <t>物流管理153</t>
  </si>
  <si>
    <t>物流管理154</t>
  </si>
  <si>
    <t>物流管理155</t>
  </si>
  <si>
    <t>物流管理156</t>
  </si>
  <si>
    <t>物流管理157</t>
  </si>
  <si>
    <t xml:space="preserve">
 物流金融(限选课)◇1-8(1,2)◇钱湖53214(多)◇郑康宁【全球采购与供应链模块】[1600人]</t>
  </si>
  <si>
    <t xml:space="preserve">
 物流金融(限选课)◇1-8(3,4)◇钱湖53214(多)◇郑康宁【全球采购与供应链模块】[1600人]</t>
  </si>
  <si>
    <t>物流管理158</t>
  </si>
  <si>
    <t>物流管理1701</t>
  </si>
  <si>
    <t>物流管理1702</t>
  </si>
  <si>
    <t>信管151</t>
  </si>
  <si>
    <t xml:space="preserve">
 信息系统综合实训(必修课)◇1-8(3,4,5)◇校外◇周志英【无方向】[49人]</t>
  </si>
  <si>
    <t xml:space="preserve">
 信息系统综合实训(必修课)◇1-8(6,7)◇校外◇周志英【无方向】[49人]</t>
  </si>
  <si>
    <t xml:space="preserve">
 信息系统综合实训(必修课)◇1-8(8)◇校外◇周志英【无方向】[49人]</t>
  </si>
  <si>
    <t>信管152</t>
  </si>
  <si>
    <t>风景园林（创新班）15</t>
  </si>
  <si>
    <t>建筑学（创新班）15</t>
  </si>
  <si>
    <t xml:space="preserve">
 综合建筑设计(必修课)◇11-16(1,2)◇钱湖62503◇方勇锋【无方向】[26人]</t>
  </si>
  <si>
    <t xml:space="preserve">
 综合建筑设计(必修课)◇11-16(3,4)◇钱湖62503◇方勇锋【无方向】[26人]</t>
  </si>
  <si>
    <t xml:space="preserve">
 ()◇(1-8)◇钱湖3513(多)◇[人]</t>
  </si>
  <si>
    <t xml:space="preserve">
 建筑节能(院系选修课)◇1-8(1,2)◇钱湖3513(多)◇王挺【无方向】[51人]</t>
  </si>
  <si>
    <t xml:space="preserve">
 综合建筑设计(必修课)◇11-16(3,4,5)◇钱湖62503◇方勇锋【无方向】[26人]</t>
  </si>
  <si>
    <t xml:space="preserve">
 建筑节能()◇5-8(1,2)◇钱湖3513(多)◇王挺【无方向】[人]</t>
  </si>
  <si>
    <t xml:space="preserve">
 建筑节能()◇5-8(3,4)◇钱湖3513(多)◇王挺【无方向】[人]</t>
  </si>
  <si>
    <t xml:space="preserve">
 综合建筑设计(必修课)◇1-8(6,7)◇钱湖53105-3◇郭晶/王蓓【无方向】[25人]</t>
  </si>
  <si>
    <t xml:space="preserve">
 综合建筑设计(必修课)◇1-8(8,9)◇钱湖53105-3◇郭晶/王蓓【无方向】[25人]</t>
  </si>
  <si>
    <t xml:space="preserve">
 综合建筑设计(必修课)◇1-8(8)◇钱湖53105-3◇郭晶/王蓓【无方向】[25人]</t>
  </si>
  <si>
    <t xml:space="preserve">
 建筑节能()◇5-8(1,2)◇钱湖3413(多)◇王蓓【无方向】[人]</t>
  </si>
  <si>
    <t xml:space="preserve">
 建筑节能()◇5-8(3,4)◇钱湖3413(多)◇王蓓【无方向】[人]</t>
  </si>
  <si>
    <t>拍摄地点</t>
  </si>
  <si>
    <t>集合地点</t>
  </si>
  <si>
    <t>C</t>
  </si>
  <si>
    <t>计算机181</t>
  </si>
  <si>
    <t>计算机182</t>
  </si>
  <si>
    <t>计算机183</t>
  </si>
  <si>
    <t>计算机184</t>
  </si>
  <si>
    <t>计算机185</t>
  </si>
  <si>
    <t>软件工程181</t>
  </si>
  <si>
    <t>软件工程182</t>
  </si>
  <si>
    <t>软件工程183</t>
  </si>
  <si>
    <t>财务管理181</t>
  </si>
  <si>
    <t>财务管理182</t>
  </si>
  <si>
    <t>财务管理183</t>
  </si>
  <si>
    <t>财务管理184</t>
  </si>
  <si>
    <t>国际学院、中德学院、第二学位、研究生部</t>
  </si>
  <si>
    <t>视觉传达181</t>
  </si>
  <si>
    <t>视觉传达182</t>
  </si>
  <si>
    <t>视觉传达183</t>
  </si>
  <si>
    <t>大数据2001</t>
  </si>
  <si>
    <t>大数据2002</t>
  </si>
  <si>
    <t>电子2001</t>
  </si>
  <si>
    <t>计算机2001</t>
  </si>
  <si>
    <t>计算机2002</t>
  </si>
  <si>
    <t>软件工程2001</t>
  </si>
  <si>
    <t>电气2001</t>
  </si>
  <si>
    <t>电气2002</t>
  </si>
  <si>
    <t>电子2002</t>
  </si>
  <si>
    <t>机电2001</t>
  </si>
  <si>
    <t>机电2002</t>
  </si>
  <si>
    <t>财务管理185</t>
  </si>
  <si>
    <t>财务管理186</t>
  </si>
  <si>
    <t>财务管理2001</t>
  </si>
  <si>
    <t>财务管理2002</t>
  </si>
  <si>
    <t>电商法律181</t>
  </si>
  <si>
    <t>电商法律182</t>
  </si>
  <si>
    <t>公共管理181</t>
  </si>
  <si>
    <t>公共管理182</t>
  </si>
  <si>
    <t>环境工程181</t>
  </si>
  <si>
    <t>环境工程182</t>
  </si>
  <si>
    <t>环境科学181</t>
  </si>
  <si>
    <t>环境科学182</t>
  </si>
  <si>
    <t>生物工程181</t>
  </si>
  <si>
    <t>生物工程182</t>
  </si>
  <si>
    <t>食品质量181</t>
  </si>
  <si>
    <t>食品质量182</t>
  </si>
  <si>
    <t>日语181</t>
  </si>
  <si>
    <t>日语182</t>
  </si>
  <si>
    <t>商务英语2001</t>
  </si>
  <si>
    <t>商务英语2002</t>
  </si>
  <si>
    <t>统计学181</t>
  </si>
  <si>
    <t>统计学182</t>
  </si>
  <si>
    <t>统计学183</t>
  </si>
  <si>
    <t>统计学184</t>
  </si>
  <si>
    <t>市场营销181</t>
  </si>
  <si>
    <t>市场营销182</t>
  </si>
  <si>
    <t>物流管理181</t>
  </si>
  <si>
    <t>物流管理182</t>
  </si>
  <si>
    <t>物流管理183</t>
  </si>
  <si>
    <t>物流管理184</t>
  </si>
  <si>
    <t>物流管理185</t>
  </si>
  <si>
    <t>物流管理186</t>
  </si>
  <si>
    <t>大数据18</t>
  </si>
  <si>
    <t>电子商务（单）18</t>
  </si>
  <si>
    <t>机械电子181</t>
  </si>
  <si>
    <t>机械电子182</t>
  </si>
  <si>
    <t>通信181</t>
  </si>
  <si>
    <t>通信182</t>
  </si>
  <si>
    <t>物联网181</t>
  </si>
  <si>
    <t>物联网182</t>
  </si>
  <si>
    <t>生物技术181</t>
  </si>
  <si>
    <t>生物技术182</t>
  </si>
  <si>
    <t>生物制药（单）18</t>
  </si>
  <si>
    <t>生物制药181</t>
  </si>
  <si>
    <t>生物制药182</t>
  </si>
  <si>
    <t>生物制药2001</t>
  </si>
  <si>
    <t>食品科学（单）18</t>
  </si>
  <si>
    <t>食品科学181</t>
  </si>
  <si>
    <t>会计学181</t>
  </si>
  <si>
    <t>会计学182</t>
  </si>
  <si>
    <t>建筑学171</t>
  </si>
  <si>
    <t>建筑学172</t>
  </si>
  <si>
    <t>商务英语181</t>
  </si>
  <si>
    <t>商务英语182</t>
  </si>
  <si>
    <t>商务英语183</t>
  </si>
  <si>
    <t>商务英语184</t>
  </si>
  <si>
    <t>电气183</t>
  </si>
  <si>
    <t>工商管理2001</t>
  </si>
  <si>
    <t>工商管理2002</t>
  </si>
  <si>
    <t>会展管理18</t>
  </si>
  <si>
    <t>会展管理181</t>
  </si>
  <si>
    <t>物流管理2001</t>
  </si>
  <si>
    <t>物流管理2002</t>
  </si>
  <si>
    <t>会计学187</t>
  </si>
  <si>
    <t>网络与新媒体181</t>
  </si>
  <si>
    <t>网络与新媒体182</t>
  </si>
  <si>
    <t>网络与新媒体183</t>
  </si>
  <si>
    <t>新闻学181</t>
  </si>
  <si>
    <t>新闻学182</t>
  </si>
  <si>
    <t>新闻学2001</t>
  </si>
  <si>
    <t>新闻学2002</t>
  </si>
  <si>
    <t>国际贸易181</t>
  </si>
  <si>
    <t>国际贸易182</t>
  </si>
  <si>
    <t>国际贸易183</t>
  </si>
  <si>
    <t>国际贸易184</t>
  </si>
  <si>
    <t>国际商务181</t>
  </si>
  <si>
    <t>国际商务182</t>
  </si>
  <si>
    <t>金融工程181</t>
  </si>
  <si>
    <t>金融工程182</t>
  </si>
  <si>
    <t>电气181</t>
  </si>
  <si>
    <t>电气182</t>
  </si>
  <si>
    <t>风景园林181</t>
  </si>
  <si>
    <t>风景园林182</t>
  </si>
  <si>
    <t>环境设计181</t>
  </si>
  <si>
    <t>环境设计182</t>
  </si>
  <si>
    <t>环境设计183</t>
  </si>
  <si>
    <t>环境设计2001</t>
  </si>
  <si>
    <t>会计学183</t>
  </si>
  <si>
    <t>会计学184</t>
  </si>
  <si>
    <t>会计学185</t>
  </si>
  <si>
    <t>会计学186</t>
  </si>
  <si>
    <t>广告学181</t>
  </si>
  <si>
    <t>广告学182</t>
  </si>
  <si>
    <t>广告学183</t>
  </si>
  <si>
    <t>汉语言文学181</t>
  </si>
  <si>
    <t>汉语言文学182</t>
  </si>
  <si>
    <t>汉语言文学183</t>
  </si>
  <si>
    <t>汉语言文学184</t>
  </si>
  <si>
    <t>会计学188</t>
  </si>
  <si>
    <t>法学185</t>
  </si>
  <si>
    <t>法学186</t>
  </si>
  <si>
    <t>法学200</t>
  </si>
  <si>
    <t>国际贸易185</t>
  </si>
  <si>
    <t>国际贸易186</t>
  </si>
  <si>
    <t>国际贸易187</t>
  </si>
  <si>
    <t>国际贸易188</t>
  </si>
  <si>
    <t>国际贸易189</t>
  </si>
  <si>
    <t>产品设计181</t>
  </si>
  <si>
    <t>产品设计182</t>
  </si>
  <si>
    <t>产品设计2001</t>
  </si>
  <si>
    <t>电子181</t>
  </si>
  <si>
    <t>电子182</t>
  </si>
  <si>
    <t>电子183</t>
  </si>
  <si>
    <t>动画181</t>
  </si>
  <si>
    <t>动画182</t>
  </si>
  <si>
    <t>工商管理181</t>
  </si>
  <si>
    <t>工商管理182</t>
  </si>
  <si>
    <t>工商管理183</t>
  </si>
  <si>
    <t>工商管理184</t>
  </si>
  <si>
    <t>工商管理185</t>
  </si>
  <si>
    <t>工商管理186</t>
  </si>
  <si>
    <t>法学181</t>
  </si>
  <si>
    <t>法学182</t>
  </si>
  <si>
    <t>法学183</t>
  </si>
  <si>
    <t>法学184</t>
  </si>
  <si>
    <t>食品质量2001</t>
  </si>
  <si>
    <t>食品质量2002</t>
  </si>
  <si>
    <t>电子商务181</t>
  </si>
  <si>
    <t>电子商务182</t>
  </si>
  <si>
    <t>电子商务183</t>
  </si>
  <si>
    <t>电子商务184</t>
  </si>
  <si>
    <t>电子商务185</t>
  </si>
  <si>
    <t>电子商务186</t>
  </si>
  <si>
    <t>电子商务2001</t>
  </si>
  <si>
    <t>电子商务2002</t>
  </si>
  <si>
    <t>金融学181</t>
  </si>
  <si>
    <t>金融学182</t>
  </si>
  <si>
    <t>金融学183</t>
  </si>
  <si>
    <t>金融学184</t>
  </si>
  <si>
    <t>金融学185</t>
  </si>
  <si>
    <t>金融学186</t>
  </si>
  <si>
    <t>金融学2001</t>
  </si>
  <si>
    <t>金融学2002</t>
  </si>
  <si>
    <t>编辑出版学18</t>
  </si>
  <si>
    <t>英语181</t>
  </si>
  <si>
    <t>英语182</t>
  </si>
  <si>
    <t>英语183</t>
  </si>
  <si>
    <t>8：30-9：50</t>
  </si>
  <si>
    <t>15：20-16：55</t>
  </si>
  <si>
    <t>10：00-11：40</t>
  </si>
  <si>
    <t>13：30-15：10</t>
  </si>
  <si>
    <r>
      <t>1</t>
    </r>
    <r>
      <rPr>
        <sz val="11"/>
        <color theme="1"/>
        <rFont val="宋体"/>
        <family val="3"/>
        <charset val="134"/>
        <scheme val="minor"/>
      </rPr>
      <t>2</t>
    </r>
    <r>
      <rPr>
        <sz val="11"/>
        <color theme="1"/>
        <rFont val="宋体"/>
        <charset val="134"/>
        <scheme val="minor"/>
      </rPr>
      <t>：00-1</t>
    </r>
    <r>
      <rPr>
        <sz val="11"/>
        <color theme="1"/>
        <rFont val="宋体"/>
        <family val="3"/>
        <charset val="134"/>
        <scheme val="minor"/>
      </rPr>
      <t>3</t>
    </r>
    <r>
      <rPr>
        <sz val="11"/>
        <color theme="1"/>
        <rFont val="宋体"/>
        <charset val="134"/>
        <scheme val="minor"/>
      </rPr>
      <t>：</t>
    </r>
    <r>
      <rPr>
        <sz val="11"/>
        <color theme="1"/>
        <rFont val="宋体"/>
        <family val="3"/>
        <charset val="134"/>
        <scheme val="minor"/>
      </rPr>
      <t>0</t>
    </r>
    <r>
      <rPr>
        <sz val="11"/>
        <color theme="1"/>
        <rFont val="宋体"/>
        <charset val="134"/>
        <scheme val="minor"/>
      </rPr>
      <t>0</t>
    </r>
    <phoneticPr fontId="3" type="noConversion"/>
  </si>
  <si>
    <t>10：00-10：40</t>
    <phoneticPr fontId="3" type="noConversion"/>
  </si>
  <si>
    <t>10：50-11：40</t>
    <phoneticPr fontId="3" type="noConversion"/>
  </si>
  <si>
    <t>14：00-15：20</t>
    <phoneticPr fontId="3" type="noConversion"/>
  </si>
  <si>
    <r>
      <t>15：</t>
    </r>
    <r>
      <rPr>
        <sz val="11"/>
        <color theme="1"/>
        <rFont val="宋体"/>
        <family val="3"/>
        <charset val="134"/>
        <scheme val="minor"/>
      </rPr>
      <t>3</t>
    </r>
    <r>
      <rPr>
        <sz val="11"/>
        <color theme="1"/>
        <rFont val="宋体"/>
        <charset val="134"/>
        <scheme val="minor"/>
      </rPr>
      <t>0-16：</t>
    </r>
    <r>
      <rPr>
        <sz val="11"/>
        <color theme="1"/>
        <rFont val="宋体"/>
        <family val="3"/>
        <charset val="134"/>
        <scheme val="minor"/>
      </rPr>
      <t>40</t>
    </r>
    <phoneticPr fontId="3" type="noConversion"/>
  </si>
  <si>
    <t>提前10分钟到集合地点，以班级为单位按学号排队，同一时间段班级人数齐全的先拍</t>
  </si>
  <si>
    <t>提前10分钟到集合地点，以班级为单位按学号排队，同一时间段班级人数齐全的先拍</t>
    <phoneticPr fontId="3" type="noConversion"/>
  </si>
  <si>
    <t>国际学院、中德学院、第二学位、研究生部</t>
    <phoneticPr fontId="3" type="noConversion"/>
  </si>
  <si>
    <r>
      <t>5</t>
    </r>
    <r>
      <rPr>
        <sz val="11"/>
        <color theme="1"/>
        <rFont val="宋体"/>
        <family val="3"/>
        <charset val="134"/>
        <scheme val="minor"/>
      </rPr>
      <t>3109门外</t>
    </r>
    <phoneticPr fontId="3" type="noConversion"/>
  </si>
  <si>
    <t>53109前门</t>
  </si>
  <si>
    <t>53109前门</t>
    <phoneticPr fontId="3" type="noConversion"/>
  </si>
  <si>
    <t>53109门外</t>
  </si>
  <si>
    <r>
      <t>5</t>
    </r>
    <r>
      <rPr>
        <sz val="11"/>
        <color theme="1"/>
        <rFont val="宋体"/>
        <family val="3"/>
        <charset val="134"/>
        <scheme val="minor"/>
      </rPr>
      <t>3109后门</t>
    </r>
    <phoneticPr fontId="3" type="noConversion"/>
  </si>
  <si>
    <t>53109后门</t>
  </si>
  <si>
    <r>
      <t>回龙校区1号教学楼</t>
    </r>
    <r>
      <rPr>
        <sz val="11"/>
        <color theme="1"/>
        <rFont val="宋体"/>
        <family val="3"/>
        <charset val="134"/>
        <scheme val="minor"/>
      </rPr>
      <t>1106</t>
    </r>
    <phoneticPr fontId="3" type="noConversion"/>
  </si>
  <si>
    <t>回龙校区1号教学楼1106</t>
  </si>
  <si>
    <r>
      <t>1</t>
    </r>
    <r>
      <rPr>
        <sz val="11"/>
        <color theme="1"/>
        <rFont val="宋体"/>
        <family val="3"/>
        <charset val="134"/>
        <scheme val="minor"/>
      </rPr>
      <t>106门口</t>
    </r>
    <phoneticPr fontId="3" type="noConversion"/>
  </si>
  <si>
    <t>2022届毕业生毕业照片采集时间安排表</t>
    <phoneticPr fontId="3" type="noConversion"/>
  </si>
  <si>
    <t>2021.11.09</t>
    <phoneticPr fontId="3" type="noConversion"/>
  </si>
  <si>
    <t>2021.11.10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</si>
</sst>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宋体"/>
      <charset val="134"/>
      <scheme val="minor"/>
    </font>
    <font>
      <sz val="10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 shrinkToFit="1"/>
    </xf>
    <xf numFmtId="0" fontId="0" fillId="2" borderId="0" xfId="0" applyFill="1" applyAlignment="1">
      <alignment vertical="center" shrinkToFit="1"/>
    </xf>
    <xf numFmtId="0" fontId="0" fillId="0" borderId="1" xfId="0" applyBorder="1" applyAlignment="1">
      <alignment horizontal="center" vertical="center" shrinkToFit="1"/>
    </xf>
    <xf numFmtId="0" fontId="0" fillId="2" borderId="1" xfId="0" applyFill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wrapText="1" shrinkToFit="1"/>
    </xf>
    <xf numFmtId="0" fontId="0" fillId="0" borderId="1" xfId="0" applyBorder="1" applyAlignment="1">
      <alignment vertical="center" shrinkToFit="1"/>
    </xf>
    <xf numFmtId="0" fontId="0" fillId="2" borderId="1" xfId="0" applyFill="1" applyBorder="1" applyAlignment="1">
      <alignment vertical="center" shrinkToFit="1"/>
    </xf>
    <xf numFmtId="0" fontId="0" fillId="0" borderId="0" xfId="0" applyBorder="1" applyAlignment="1">
      <alignment horizontal="center" vertical="center" shrinkToFit="1"/>
    </xf>
    <xf numFmtId="0" fontId="0" fillId="2" borderId="0" xfId="0" applyFill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49" fontId="1" fillId="0" borderId="1" xfId="0" applyNumberFormat="1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0" fillId="0" borderId="0" xfId="0" applyNumberFormat="1">
      <alignment vertical="center"/>
    </xf>
    <xf numFmtId="0" fontId="1" fillId="0" borderId="1" xfId="0" quotePrefix="1" applyFont="1" applyBorder="1" applyAlignment="1">
      <alignment horizontal="left" vertical="center"/>
    </xf>
    <xf numFmtId="0" fontId="0" fillId="0" borderId="1" xfId="0" quotePrefix="1" applyBorder="1" applyAlignment="1">
      <alignment horizontal="center" vertical="center" shrinkToFit="1"/>
    </xf>
    <xf numFmtId="0" fontId="0" fillId="0" borderId="0" xfId="0" quotePrefix="1" applyBorder="1" applyAlignment="1">
      <alignment horizontal="center" vertical="center" shrinkToFit="1"/>
    </xf>
    <xf numFmtId="0" fontId="2" fillId="0" borderId="1" xfId="0" applyFont="1" applyBorder="1">
      <alignment vertical="center"/>
    </xf>
    <xf numFmtId="0" fontId="0" fillId="0" borderId="1" xfId="0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0" fillId="2" borderId="1" xfId="0" applyFill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2.xml"/><Relationship Id="rId11" Type="http://schemas.openxmlformats.org/officeDocument/2006/relationships/customXml" Target="../customXml/item1.xml"/><Relationship Id="rId5" Type="http://schemas.openxmlformats.org/officeDocument/2006/relationships/pivotCacheDefinition" Target="pivotCache/pivotCacheDefinition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j" refreshedDate="43406.612862962997" createdVersion="6" refreshedVersion="6" minRefreshableVersion="3" recordCount="198" xr:uid="{00000000-000A-0000-FFFF-FFFF00000000}">
  <cacheSource type="worksheet">
    <worksheetSource ref="G1:G1048576" sheet="毕业生图像采集安排表 (中转)"/>
  </cacheSource>
  <cacheFields count="1">
    <cacheField name="拍摄时间" numFmtId="0">
      <sharedItems containsBlank="1" count="6">
        <s v="13：40-15：05"/>
        <s v="15：20-16：30"/>
        <s v="8：30-9：35"/>
        <s v="9：50-11：25"/>
        <s v="12：30-13：15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dministrator" refreshedDate="43754.6730270833" createdVersion="6" refreshedVersion="6" minRefreshableVersion="3" recordCount="198" xr:uid="{00000000-000A-0000-FFFF-FFFF01000000}">
  <cacheSource type="worksheet">
    <worksheetSource ref="M1:M1048576" sheet="毕业生图像采集安排表 (中转)"/>
  </cacheSource>
  <cacheFields count="1">
    <cacheField name="1" numFmtId="0">
      <sharedItems containsBlank="1" count="6">
        <s v="3-5"/>
        <s v="1-2"/>
        <s v="8-9"/>
        <s v="中"/>
        <s v="6-7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98"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1"/>
  </r>
  <r>
    <x v="1"/>
  </r>
  <r>
    <x v="1"/>
  </r>
  <r>
    <x v="1"/>
  </r>
  <r>
    <x v="1"/>
  </r>
  <r>
    <x v="1"/>
  </r>
  <r>
    <x v="1"/>
  </r>
  <r>
    <x v="2"/>
  </r>
  <r>
    <x v="2"/>
  </r>
  <r>
    <x v="2"/>
  </r>
  <r>
    <x v="2"/>
  </r>
  <r>
    <x v="2"/>
  </r>
  <r>
    <x v="2"/>
  </r>
  <r>
    <x v="2"/>
  </r>
  <r>
    <x v="2"/>
  </r>
  <r>
    <x v="2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0"/>
  </r>
  <r>
    <x v="0"/>
  </r>
  <r>
    <x v="0"/>
  </r>
  <r>
    <x v="0"/>
  </r>
  <r>
    <x v="0"/>
  </r>
  <r>
    <x v="0"/>
  </r>
  <r>
    <x v="0"/>
  </r>
  <r>
    <x v="0"/>
  </r>
  <r>
    <x v="1"/>
  </r>
  <r>
    <x v="1"/>
  </r>
  <r>
    <x v="1"/>
  </r>
  <r>
    <x v="1"/>
  </r>
  <r>
    <x v="1"/>
  </r>
  <r>
    <x v="1"/>
  </r>
  <r>
    <x v="2"/>
  </r>
  <r>
    <x v="2"/>
  </r>
  <r>
    <x v="2"/>
  </r>
  <r>
    <x v="2"/>
  </r>
  <r>
    <x v="2"/>
  </r>
  <r>
    <x v="2"/>
  </r>
  <r>
    <x v="2"/>
  </r>
  <r>
    <x v="3"/>
  </r>
  <r>
    <x v="3"/>
  </r>
  <r>
    <x v="3"/>
  </r>
  <r>
    <x v="3"/>
  </r>
  <r>
    <x v="3"/>
  </r>
  <r>
    <x v="3"/>
  </r>
  <r>
    <x v="3"/>
  </r>
  <r>
    <x v="3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1"/>
  </r>
  <r>
    <x v="1"/>
  </r>
  <r>
    <x v="1"/>
  </r>
  <r>
    <x v="1"/>
  </r>
  <r>
    <x v="1"/>
  </r>
  <r>
    <x v="1"/>
  </r>
  <r>
    <x v="1"/>
  </r>
  <r>
    <x v="1"/>
  </r>
  <r>
    <x v="0"/>
  </r>
  <r>
    <x v="0"/>
  </r>
  <r>
    <x v="0"/>
  </r>
  <r>
    <x v="0"/>
  </r>
  <r>
    <x v="0"/>
  </r>
  <r>
    <x v="0"/>
  </r>
  <r>
    <x v="0"/>
  </r>
  <r>
    <x v="0"/>
  </r>
  <r>
    <x v="0"/>
  </r>
  <r>
    <x v="1"/>
  </r>
  <r>
    <x v="1"/>
  </r>
  <r>
    <x v="1"/>
  </r>
  <r>
    <x v="1"/>
  </r>
  <r>
    <x v="1"/>
  </r>
  <r>
    <x v="1"/>
  </r>
  <r>
    <x v="1"/>
  </r>
  <r>
    <x v="1"/>
  </r>
  <r>
    <x v="1"/>
  </r>
  <r>
    <x v="2"/>
  </r>
  <r>
    <x v="2"/>
  </r>
  <r>
    <x v="2"/>
  </r>
  <r>
    <x v="2"/>
  </r>
  <r>
    <x v="2"/>
  </r>
  <r>
    <x v="2"/>
  </r>
  <r>
    <x v="2"/>
  </r>
  <r>
    <x v="2"/>
  </r>
  <r>
    <x v="2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0"/>
  </r>
  <r>
    <x v="0"/>
  </r>
  <r>
    <x v="0"/>
  </r>
  <r>
    <x v="0"/>
  </r>
  <r>
    <x v="0"/>
  </r>
  <r>
    <x v="0"/>
  </r>
  <r>
    <x v="1"/>
  </r>
  <r>
    <x v="1"/>
  </r>
  <r>
    <x v="1"/>
  </r>
  <r>
    <x v="1"/>
  </r>
  <r>
    <x v="1"/>
  </r>
  <r>
    <x v="1"/>
  </r>
  <r>
    <x v="1"/>
  </r>
  <r>
    <x v="1"/>
  </r>
  <r>
    <x v="1"/>
  </r>
  <r>
    <x v="2"/>
  </r>
  <r>
    <x v="2"/>
  </r>
  <r>
    <x v="2"/>
  </r>
  <r>
    <x v="2"/>
  </r>
  <r>
    <x v="2"/>
  </r>
  <r>
    <x v="2"/>
  </r>
  <r>
    <x v="2"/>
  </r>
  <r>
    <x v="2"/>
  </r>
  <r>
    <x v="2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1"/>
  </r>
  <r>
    <x v="1"/>
  </r>
  <r>
    <x v="1"/>
  </r>
  <r>
    <x v="1"/>
  </r>
  <r>
    <x v="1"/>
  </r>
  <r>
    <x v="1"/>
  </r>
  <r>
    <x v="1"/>
  </r>
  <r>
    <x v="1"/>
  </r>
  <r>
    <x v="5"/>
  </r>
  <r>
    <x v="5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98">
  <r>
    <x v="0"/>
  </r>
  <r>
    <x v="0"/>
  </r>
  <r>
    <x v="0"/>
  </r>
  <r>
    <x v="0"/>
  </r>
  <r>
    <x v="0"/>
  </r>
  <r>
    <x v="0"/>
  </r>
  <r>
    <x v="0"/>
  </r>
  <r>
    <x v="1"/>
  </r>
  <r>
    <x v="1"/>
  </r>
  <r>
    <x v="1"/>
  </r>
  <r>
    <x v="1"/>
  </r>
  <r>
    <x v="0"/>
  </r>
  <r>
    <x v="0"/>
  </r>
  <r>
    <x v="1"/>
  </r>
  <r>
    <x v="2"/>
  </r>
  <r>
    <x v="2"/>
  </r>
  <r>
    <x v="2"/>
  </r>
  <r>
    <x v="2"/>
  </r>
  <r>
    <x v="3"/>
  </r>
  <r>
    <x v="3"/>
  </r>
  <r>
    <x v="3"/>
  </r>
  <r>
    <x v="3"/>
  </r>
  <r>
    <x v="3"/>
  </r>
  <r>
    <x v="0"/>
  </r>
  <r>
    <x v="0"/>
  </r>
  <r>
    <x v="3"/>
  </r>
  <r>
    <x v="0"/>
  </r>
  <r>
    <x v="0"/>
  </r>
  <r>
    <x v="0"/>
  </r>
  <r>
    <x v="0"/>
  </r>
  <r>
    <x v="0"/>
  </r>
  <r>
    <x v="0"/>
  </r>
  <r>
    <x v="0"/>
  </r>
  <r>
    <x v="0"/>
  </r>
  <r>
    <x v="4"/>
  </r>
  <r>
    <x v="4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2"/>
  </r>
  <r>
    <x v="2"/>
  </r>
  <r>
    <x v="1"/>
  </r>
  <r>
    <x v="1"/>
  </r>
  <r>
    <x v="1"/>
  </r>
  <r>
    <x v="1"/>
  </r>
  <r>
    <x v="1"/>
  </r>
  <r>
    <x v="1"/>
  </r>
  <r>
    <x v="1"/>
  </r>
  <r>
    <x v="1"/>
  </r>
  <r>
    <x v="0"/>
  </r>
  <r>
    <x v="0"/>
  </r>
  <r>
    <x v="1"/>
  </r>
  <r>
    <x v="1"/>
  </r>
  <r>
    <x v="0"/>
  </r>
  <r>
    <x v="0"/>
  </r>
  <r>
    <x v="0"/>
  </r>
  <r>
    <x v="0"/>
  </r>
  <r>
    <x v="0"/>
  </r>
  <r>
    <x v="0"/>
  </r>
  <r>
    <x v="0"/>
  </r>
  <r>
    <x v="0"/>
  </r>
  <r>
    <x v="0"/>
  </r>
  <r>
    <x v="4"/>
  </r>
  <r>
    <x v="4"/>
  </r>
  <r>
    <x v="1"/>
  </r>
  <r>
    <x v="1"/>
  </r>
  <r>
    <x v="4"/>
  </r>
  <r>
    <x v="4"/>
  </r>
  <r>
    <x v="4"/>
  </r>
  <r>
    <x v="0"/>
  </r>
  <r>
    <x v="0"/>
  </r>
  <r>
    <x v="0"/>
  </r>
  <r>
    <x v="4"/>
  </r>
  <r>
    <x v="4"/>
  </r>
  <r>
    <x v="4"/>
  </r>
  <r>
    <x v="2"/>
  </r>
  <r>
    <x v="2"/>
  </r>
  <r>
    <x v="2"/>
  </r>
  <r>
    <x v="4"/>
  </r>
  <r>
    <x v="4"/>
  </r>
  <r>
    <x v="4"/>
  </r>
  <r>
    <x v="4"/>
  </r>
  <r>
    <x v="2"/>
  </r>
  <r>
    <x v="2"/>
  </r>
  <r>
    <x v="4"/>
  </r>
  <r>
    <x v="2"/>
  </r>
  <r>
    <x v="2"/>
  </r>
  <r>
    <x v="2"/>
  </r>
  <r>
    <x v="2"/>
  </r>
  <r>
    <x v="4"/>
  </r>
  <r>
    <x v="4"/>
  </r>
  <r>
    <x v="4"/>
  </r>
  <r>
    <x v="4"/>
  </r>
  <r>
    <x v="4"/>
  </r>
  <r>
    <x v="2"/>
  </r>
  <r>
    <x v="2"/>
  </r>
  <r>
    <x v="2"/>
  </r>
  <r>
    <x v="2"/>
  </r>
  <r>
    <x v="4"/>
  </r>
  <r>
    <x v="4"/>
  </r>
  <r>
    <x v="4"/>
  </r>
  <r>
    <x v="4"/>
  </r>
  <r>
    <x v="4"/>
  </r>
  <r>
    <x v="4"/>
  </r>
  <r>
    <x v="4"/>
  </r>
  <r>
    <x v="4"/>
  </r>
  <r>
    <x v="2"/>
  </r>
  <r>
    <x v="2"/>
  </r>
  <r>
    <x v="2"/>
  </r>
  <r>
    <x v="2"/>
  </r>
  <r>
    <x v="2"/>
  </r>
  <r>
    <x v="2"/>
  </r>
  <r>
    <x v="2"/>
  </r>
  <r>
    <x v="2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2"/>
  </r>
  <r>
    <x v="2"/>
  </r>
  <r>
    <x v="2"/>
  </r>
  <r>
    <x v="2"/>
  </r>
  <r>
    <x v="2"/>
  </r>
  <r>
    <x v="2"/>
  </r>
  <r>
    <x v="2"/>
  </r>
  <r>
    <x v="2"/>
  </r>
  <r>
    <x v="4"/>
  </r>
  <r>
    <x v="4"/>
  </r>
  <r>
    <x v="4"/>
  </r>
  <r>
    <x v="4"/>
  </r>
  <r>
    <x v="2"/>
  </r>
  <r>
    <x v="2"/>
  </r>
  <r>
    <x v="2"/>
  </r>
  <r>
    <x v="2"/>
  </r>
  <r>
    <x v="2"/>
  </r>
  <r>
    <x v="2"/>
  </r>
  <r>
    <x v="4"/>
  </r>
  <r>
    <x v="4"/>
  </r>
  <r>
    <x v="4"/>
  </r>
  <r>
    <x v="4"/>
  </r>
  <r>
    <x v="1"/>
  </r>
  <r>
    <x v="2"/>
  </r>
  <r>
    <x v="1"/>
  </r>
  <r>
    <x v="2"/>
  </r>
  <r>
    <x v="2"/>
  </r>
  <r>
    <x v="2"/>
  </r>
  <r>
    <x v="2"/>
  </r>
  <r>
    <x v="1"/>
  </r>
  <r>
    <x v="1"/>
  </r>
  <r>
    <x v="4"/>
  </r>
  <r>
    <x v="1"/>
  </r>
  <r>
    <x v="1"/>
  </r>
  <r>
    <x v="1"/>
  </r>
  <r>
    <x v="1"/>
  </r>
  <r>
    <x v="2"/>
  </r>
  <r>
    <x v="2"/>
  </r>
  <r>
    <x v="2"/>
  </r>
  <r>
    <x v="2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1000000}" name="数据透视表4" cacheId="1" applyNumberFormats="0" applyBorderFormats="0" applyFontFormats="0" applyPatternFormats="0" applyAlignmentFormats="0" applyWidthHeightFormats="1" dataCaption="值" updatedVersion="6" minRefreshableVersion="3" useAutoFormatting="1" createdVersion="6" indent="0" outline="1" outlineData="1" multipleFieldFilters="0">
  <location ref="A18:A25" firstHeaderRow="1" firstDataRow="1" firstDataCol="1"/>
  <pivotFields count="1">
    <pivotField axis="axisRow" showAll="0">
      <items count="7">
        <item x="1"/>
        <item x="0"/>
        <item x="4"/>
        <item x="2"/>
        <item x="3"/>
        <item x="5"/>
        <item t="default"/>
      </items>
    </pivotField>
  </pivotFields>
  <rowFields count="1">
    <field x="0"/>
  </rowFields>
  <rowItems count="7">
    <i>
      <x/>
    </i>
    <i>
      <x v="1"/>
    </i>
    <i>
      <x v="2"/>
    </i>
    <i>
      <x v="3"/>
    </i>
    <i>
      <x v="4"/>
    </i>
    <i>
      <x v="5"/>
    </i>
    <i t="grand">
      <x/>
    </i>
  </rowItems>
  <colItems count="1">
    <i/>
  </colItem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数据透视表1" cacheId="0" applyNumberFormats="0" applyBorderFormats="0" applyFontFormats="0" applyPatternFormats="0" applyAlignmentFormats="0" applyWidthHeightFormats="1" dataCaption="值" updatedVersion="6" minRefreshableVersion="3" useAutoFormatting="1" createdVersion="6" indent="0" outline="1" outlineData="1" multipleFieldFilters="0">
  <location ref="A3:A10" firstHeaderRow="1" firstDataRow="1" firstDataCol="1"/>
  <pivotFields count="1">
    <pivotField axis="axisRow" showAll="0">
      <items count="7">
        <item x="4"/>
        <item x="0"/>
        <item x="1"/>
        <item x="2"/>
        <item x="3"/>
        <item x="5"/>
        <item t="default"/>
      </items>
    </pivotField>
  </pivotFields>
  <rowFields count="1">
    <field x="0"/>
  </rowFields>
  <rowItems count="7">
    <i>
      <x/>
    </i>
    <i>
      <x v="1"/>
    </i>
    <i>
      <x v="2"/>
    </i>
    <i>
      <x v="3"/>
    </i>
    <i>
      <x v="4"/>
    </i>
    <i>
      <x v="5"/>
    </i>
    <i t="grand">
      <x/>
    </i>
  </rowItems>
  <colItems count="1">
    <i/>
  </colItem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N45"/>
  <sheetViews>
    <sheetView workbookViewId="0">
      <selection activeCell="N4" sqref="N4"/>
    </sheetView>
  </sheetViews>
  <sheetFormatPr defaultColWidth="9" defaultRowHeight="13.5" x14ac:dyDescent="0.15"/>
  <cols>
    <col min="1" max="1" width="9.75" customWidth="1"/>
    <col min="2" max="2" width="14.75" customWidth="1"/>
    <col min="3" max="3" width="3.375" customWidth="1"/>
    <col min="4" max="4" width="10.5" customWidth="1"/>
    <col min="6" max="6" width="10.5" style="20" customWidth="1"/>
    <col min="9" max="9" width="14.75" customWidth="1"/>
  </cols>
  <sheetData>
    <row r="3" spans="1:14" x14ac:dyDescent="0.15">
      <c r="A3" t="s">
        <v>0</v>
      </c>
      <c r="D3" s="20" t="s">
        <v>1</v>
      </c>
      <c r="E3" t="s">
        <v>2</v>
      </c>
      <c r="F3" s="20" t="s">
        <v>1</v>
      </c>
      <c r="H3" t="s">
        <v>3</v>
      </c>
      <c r="I3" t="s">
        <v>4</v>
      </c>
      <c r="J3" t="s">
        <v>5</v>
      </c>
      <c r="M3" t="s">
        <v>6</v>
      </c>
      <c r="N3">
        <v>53102</v>
      </c>
    </row>
    <row r="4" spans="1:14" x14ac:dyDescent="0.15">
      <c r="A4" s="2" t="s">
        <v>7</v>
      </c>
      <c r="B4" t="s">
        <v>8</v>
      </c>
      <c r="D4" s="20" t="s">
        <v>9</v>
      </c>
      <c r="E4" t="s">
        <v>10</v>
      </c>
      <c r="F4" s="20" t="s">
        <v>9</v>
      </c>
      <c r="H4" t="s">
        <v>11</v>
      </c>
      <c r="I4" t="s">
        <v>12</v>
      </c>
      <c r="J4" t="s">
        <v>5</v>
      </c>
      <c r="M4" t="s">
        <v>13</v>
      </c>
      <c r="N4">
        <v>53108</v>
      </c>
    </row>
    <row r="5" spans="1:14" x14ac:dyDescent="0.15">
      <c r="A5" s="2" t="s">
        <v>14</v>
      </c>
      <c r="B5" t="s">
        <v>15</v>
      </c>
      <c r="D5" s="20" t="s">
        <v>16</v>
      </c>
      <c r="E5" t="s">
        <v>17</v>
      </c>
      <c r="F5" s="20" t="s">
        <v>16</v>
      </c>
      <c r="H5" t="s">
        <v>18</v>
      </c>
      <c r="I5" t="s">
        <v>14</v>
      </c>
      <c r="J5" t="s">
        <v>15</v>
      </c>
    </row>
    <row r="6" spans="1:14" x14ac:dyDescent="0.15">
      <c r="A6" s="2" t="s">
        <v>19</v>
      </c>
      <c r="B6" t="s">
        <v>15</v>
      </c>
      <c r="H6" t="s">
        <v>20</v>
      </c>
      <c r="I6" t="s">
        <v>19</v>
      </c>
      <c r="J6" t="s">
        <v>15</v>
      </c>
    </row>
    <row r="7" spans="1:14" x14ac:dyDescent="0.15">
      <c r="A7" s="2" t="s">
        <v>4</v>
      </c>
      <c r="B7" t="s">
        <v>5</v>
      </c>
      <c r="H7" t="s">
        <v>8</v>
      </c>
      <c r="I7" t="s">
        <v>7</v>
      </c>
      <c r="J7" t="s">
        <v>8</v>
      </c>
    </row>
    <row r="8" spans="1:14" x14ac:dyDescent="0.15">
      <c r="A8" s="2" t="s">
        <v>12</v>
      </c>
      <c r="B8" t="s">
        <v>5</v>
      </c>
    </row>
    <row r="9" spans="1:14" x14ac:dyDescent="0.15">
      <c r="A9" s="2" t="s">
        <v>21</v>
      </c>
    </row>
    <row r="10" spans="1:14" x14ac:dyDescent="0.15">
      <c r="A10" s="2" t="s">
        <v>22</v>
      </c>
    </row>
    <row r="15" spans="1:14" x14ac:dyDescent="0.15">
      <c r="E15" s="20"/>
      <c r="F15"/>
    </row>
    <row r="16" spans="1:14" x14ac:dyDescent="0.15">
      <c r="E16" s="20"/>
      <c r="F16"/>
    </row>
    <row r="17" spans="1:6" x14ac:dyDescent="0.15">
      <c r="E17" s="20"/>
      <c r="F17"/>
    </row>
    <row r="18" spans="1:6" x14ac:dyDescent="0.15">
      <c r="A18" t="s">
        <v>0</v>
      </c>
      <c r="E18" s="20"/>
      <c r="F18"/>
    </row>
    <row r="19" spans="1:6" x14ac:dyDescent="0.15">
      <c r="A19" s="2" t="s">
        <v>3</v>
      </c>
      <c r="B19" s="2" t="s">
        <v>4</v>
      </c>
      <c r="C19" t="s">
        <v>5</v>
      </c>
      <c r="E19" s="20"/>
      <c r="F19"/>
    </row>
    <row r="20" spans="1:6" x14ac:dyDescent="0.15">
      <c r="A20" s="2" t="s">
        <v>11</v>
      </c>
      <c r="B20" s="2" t="s">
        <v>12</v>
      </c>
      <c r="C20" t="s">
        <v>5</v>
      </c>
      <c r="E20" s="20"/>
      <c r="F20"/>
    </row>
    <row r="21" spans="1:6" x14ac:dyDescent="0.15">
      <c r="A21" s="2" t="s">
        <v>18</v>
      </c>
      <c r="B21" s="2" t="s">
        <v>14</v>
      </c>
      <c r="C21" t="s">
        <v>15</v>
      </c>
      <c r="E21" s="20"/>
      <c r="F21"/>
    </row>
    <row r="22" spans="1:6" x14ac:dyDescent="0.15">
      <c r="A22" s="2" t="s">
        <v>20</v>
      </c>
      <c r="B22" s="2" t="s">
        <v>19</v>
      </c>
      <c r="C22" t="s">
        <v>15</v>
      </c>
      <c r="E22" s="20"/>
      <c r="F22"/>
    </row>
    <row r="23" spans="1:6" x14ac:dyDescent="0.15">
      <c r="A23" s="2" t="s">
        <v>8</v>
      </c>
      <c r="B23" s="2" t="s">
        <v>7</v>
      </c>
      <c r="C23" t="s">
        <v>8</v>
      </c>
      <c r="E23" s="20"/>
      <c r="F23"/>
    </row>
    <row r="24" spans="1:6" x14ac:dyDescent="0.15">
      <c r="A24" s="2" t="s">
        <v>21</v>
      </c>
      <c r="E24" s="20"/>
      <c r="F24"/>
    </row>
    <row r="25" spans="1:6" x14ac:dyDescent="0.15">
      <c r="A25" s="2" t="s">
        <v>22</v>
      </c>
      <c r="E25" s="20"/>
      <c r="F25"/>
    </row>
    <row r="26" spans="1:6" x14ac:dyDescent="0.15">
      <c r="E26" s="20"/>
      <c r="F26"/>
    </row>
    <row r="27" spans="1:6" x14ac:dyDescent="0.15">
      <c r="E27" s="20"/>
      <c r="F27"/>
    </row>
    <row r="28" spans="1:6" x14ac:dyDescent="0.15">
      <c r="E28" s="20"/>
      <c r="F28"/>
    </row>
    <row r="29" spans="1:6" x14ac:dyDescent="0.15">
      <c r="E29" s="20"/>
      <c r="F29"/>
    </row>
    <row r="30" spans="1:6" x14ac:dyDescent="0.15">
      <c r="E30" s="20"/>
      <c r="F30"/>
    </row>
    <row r="31" spans="1:6" x14ac:dyDescent="0.15">
      <c r="E31" s="20"/>
      <c r="F31"/>
    </row>
    <row r="32" spans="1:6" x14ac:dyDescent="0.15">
      <c r="E32" s="20"/>
      <c r="F32"/>
    </row>
    <row r="33" spans="5:6" x14ac:dyDescent="0.15">
      <c r="E33" s="20"/>
      <c r="F33"/>
    </row>
    <row r="34" spans="5:6" x14ac:dyDescent="0.15">
      <c r="E34" s="20"/>
      <c r="F34"/>
    </row>
    <row r="35" spans="5:6" x14ac:dyDescent="0.15">
      <c r="E35" s="20"/>
      <c r="F35"/>
    </row>
    <row r="36" spans="5:6" x14ac:dyDescent="0.15">
      <c r="E36" s="20"/>
      <c r="F36"/>
    </row>
    <row r="37" spans="5:6" x14ac:dyDescent="0.15">
      <c r="E37" s="20"/>
      <c r="F37"/>
    </row>
    <row r="38" spans="5:6" x14ac:dyDescent="0.15">
      <c r="E38" s="20"/>
      <c r="F38"/>
    </row>
    <row r="39" spans="5:6" x14ac:dyDescent="0.15">
      <c r="E39" s="20"/>
      <c r="F39"/>
    </row>
    <row r="40" spans="5:6" x14ac:dyDescent="0.15">
      <c r="E40" s="20"/>
      <c r="F40"/>
    </row>
    <row r="41" spans="5:6" x14ac:dyDescent="0.15">
      <c r="E41" s="20"/>
      <c r="F41"/>
    </row>
    <row r="42" spans="5:6" x14ac:dyDescent="0.15">
      <c r="E42" s="20"/>
      <c r="F42"/>
    </row>
    <row r="43" spans="5:6" x14ac:dyDescent="0.15">
      <c r="E43" s="20"/>
      <c r="F43"/>
    </row>
    <row r="44" spans="5:6" x14ac:dyDescent="0.15">
      <c r="E44" s="20"/>
      <c r="F44"/>
    </row>
    <row r="45" spans="5:6" x14ac:dyDescent="0.15">
      <c r="E45" s="20"/>
      <c r="F45"/>
    </row>
  </sheetData>
  <phoneticPr fontId="3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76"/>
  <sheetViews>
    <sheetView view="pageBreakPreview" topLeftCell="A16" zoomScaleNormal="100" zoomScaleSheetLayoutView="100" workbookViewId="0">
      <selection activeCell="E27" sqref="E27"/>
    </sheetView>
  </sheetViews>
  <sheetFormatPr defaultColWidth="9" defaultRowHeight="13.5" x14ac:dyDescent="0.15"/>
  <cols>
    <col min="1" max="1" width="9.375" style="12" customWidth="1"/>
    <col min="2" max="2" width="4.75" style="12" customWidth="1"/>
    <col min="3" max="3" width="16.75" style="12" customWidth="1"/>
    <col min="4" max="4" width="29.5" style="12" customWidth="1"/>
    <col min="5" max="5" width="8" style="12" customWidth="1"/>
    <col min="6" max="6" width="4.75" style="12" customWidth="1"/>
    <col min="7" max="7" width="12.875" style="12" customWidth="1"/>
    <col min="8" max="8" width="3.125" style="12" customWidth="1"/>
    <col min="9" max="9" width="4.75" style="12" customWidth="1"/>
    <col min="10" max="10" width="5.875" style="12" customWidth="1"/>
    <col min="11" max="11" width="40.375" style="12" customWidth="1"/>
    <col min="12" max="12" width="3.5" style="12" customWidth="1"/>
    <col min="13" max="13" width="12.875" style="12" customWidth="1"/>
    <col min="14" max="16384" width="9" style="12"/>
  </cols>
  <sheetData>
    <row r="1" spans="1:13" x14ac:dyDescent="0.15">
      <c r="A1" s="13" t="s">
        <v>23</v>
      </c>
      <c r="B1" s="14" t="s">
        <v>24</v>
      </c>
      <c r="C1" s="14" t="s">
        <v>25</v>
      </c>
      <c r="D1" s="14" t="s">
        <v>26</v>
      </c>
      <c r="E1" s="14" t="s">
        <v>27</v>
      </c>
      <c r="F1" s="14" t="s">
        <v>28</v>
      </c>
      <c r="G1" s="14" t="s">
        <v>27</v>
      </c>
      <c r="H1" s="14"/>
      <c r="I1" s="14" t="s">
        <v>29</v>
      </c>
      <c r="J1" s="14" t="s">
        <v>30</v>
      </c>
      <c r="K1" s="14" t="s">
        <v>31</v>
      </c>
      <c r="M1" s="14">
        <v>1</v>
      </c>
    </row>
    <row r="2" spans="1:13" x14ac:dyDescent="0.15">
      <c r="A2" s="15" t="str">
        <f>VLOOKUP(B2,基本数据!E:F,2,0)</f>
        <v>2019.11.6</v>
      </c>
      <c r="B2" s="16" t="str">
        <f>MID(E2,2,1)</f>
        <v>三</v>
      </c>
      <c r="C2" s="16" t="s">
        <v>32</v>
      </c>
      <c r="D2" s="16" t="s">
        <v>33</v>
      </c>
      <c r="E2" s="16" t="s">
        <v>34</v>
      </c>
      <c r="F2" s="16">
        <v>34</v>
      </c>
      <c r="G2" s="17" t="str">
        <f>VLOOKUP(M2,基本数据!H:I,2,0)</f>
        <v>9：50-11：25</v>
      </c>
      <c r="H2" s="17" t="str">
        <f>VLOOKUP(M2,基本数据!H:J,3,0)</f>
        <v>上</v>
      </c>
      <c r="I2" s="17" t="str">
        <f>MID(E2,1,1)</f>
        <v>A</v>
      </c>
      <c r="J2" s="17">
        <f>VLOOKUP(I2,基本数据!M:N,2,0)</f>
        <v>53102</v>
      </c>
      <c r="K2" s="17" t="s">
        <v>35</v>
      </c>
      <c r="L2" s="12">
        <f t="shared" ref="L2:L33" si="0">IF(M2=M1,L1+1,1)</f>
        <v>1</v>
      </c>
      <c r="M2" s="16" t="str">
        <f t="shared" ref="M2:M33" si="1">MID(E2,FIND("/",E2)+1,10)</f>
        <v>3-5</v>
      </c>
    </row>
    <row r="3" spans="1:13" x14ac:dyDescent="0.15">
      <c r="A3" s="15" t="str">
        <f>VLOOKUP(B3,基本数据!E:F,2,0)</f>
        <v>2019.11.6</v>
      </c>
      <c r="B3" s="16" t="str">
        <f t="shared" ref="B3:B66" si="2">MID(E3,2,1)</f>
        <v>三</v>
      </c>
      <c r="C3" s="16" t="s">
        <v>32</v>
      </c>
      <c r="D3" s="16" t="s">
        <v>36</v>
      </c>
      <c r="E3" s="16" t="s">
        <v>34</v>
      </c>
      <c r="F3" s="16">
        <v>33</v>
      </c>
      <c r="G3" s="17" t="str">
        <f>VLOOKUP(M3,基本数据!H:I,2,0)</f>
        <v>9：50-11：25</v>
      </c>
      <c r="H3" s="17" t="str">
        <f>VLOOKUP(M3,基本数据!H:J,3,0)</f>
        <v>上</v>
      </c>
      <c r="I3" s="18" t="str">
        <f>MID(E3,1,1)</f>
        <v>A</v>
      </c>
      <c r="J3" s="17">
        <f>VLOOKUP(I3,基本数据!M:N,2,0)</f>
        <v>53102</v>
      </c>
      <c r="K3" s="18" t="s">
        <v>35</v>
      </c>
      <c r="L3" s="12">
        <f t="shared" si="0"/>
        <v>2</v>
      </c>
      <c r="M3" s="16" t="str">
        <f t="shared" si="1"/>
        <v>3-5</v>
      </c>
    </row>
    <row r="4" spans="1:13" x14ac:dyDescent="0.15">
      <c r="A4" s="15" t="str">
        <f>VLOOKUP(B4,基本数据!E:F,2,0)</f>
        <v>2019.11.6</v>
      </c>
      <c r="B4" s="16" t="str">
        <f t="shared" si="2"/>
        <v>三</v>
      </c>
      <c r="C4" s="16" t="s">
        <v>32</v>
      </c>
      <c r="D4" s="16" t="s">
        <v>37</v>
      </c>
      <c r="E4" s="16" t="s">
        <v>34</v>
      </c>
      <c r="F4" s="16">
        <v>34</v>
      </c>
      <c r="G4" s="17" t="str">
        <f>VLOOKUP(M4,基本数据!H:I,2,0)</f>
        <v>9：50-11：25</v>
      </c>
      <c r="H4" s="17" t="str">
        <f>VLOOKUP(M4,基本数据!H:J,3,0)</f>
        <v>上</v>
      </c>
      <c r="I4" s="18" t="str">
        <f t="shared" ref="I4:I67" si="3">MID(E4,1,1)</f>
        <v>A</v>
      </c>
      <c r="J4" s="17">
        <f>VLOOKUP(I4,基本数据!M:N,2,0)</f>
        <v>53102</v>
      </c>
      <c r="K4" s="18" t="s">
        <v>35</v>
      </c>
      <c r="L4" s="12">
        <f t="shared" si="0"/>
        <v>3</v>
      </c>
      <c r="M4" s="16" t="str">
        <f t="shared" si="1"/>
        <v>3-5</v>
      </c>
    </row>
    <row r="5" spans="1:13" x14ac:dyDescent="0.15">
      <c r="A5" s="15" t="str">
        <f>VLOOKUP(B5,基本数据!E:F,2,0)</f>
        <v>2019.11.6</v>
      </c>
      <c r="B5" s="16" t="str">
        <f t="shared" si="2"/>
        <v>三</v>
      </c>
      <c r="C5" s="16" t="s">
        <v>32</v>
      </c>
      <c r="D5" s="16" t="s">
        <v>38</v>
      </c>
      <c r="E5" s="16" t="s">
        <v>34</v>
      </c>
      <c r="F5" s="16">
        <v>33</v>
      </c>
      <c r="G5" s="17" t="str">
        <f>VLOOKUP(M5,基本数据!H:I,2,0)</f>
        <v>9：50-11：25</v>
      </c>
      <c r="H5" s="17" t="str">
        <f>VLOOKUP(M5,基本数据!H:J,3,0)</f>
        <v>上</v>
      </c>
      <c r="I5" s="18" t="str">
        <f t="shared" si="3"/>
        <v>A</v>
      </c>
      <c r="J5" s="17">
        <f>VLOOKUP(I5,基本数据!M:N,2,0)</f>
        <v>53102</v>
      </c>
      <c r="K5" s="18" t="s">
        <v>35</v>
      </c>
      <c r="L5" s="12">
        <f t="shared" si="0"/>
        <v>4</v>
      </c>
      <c r="M5" s="16" t="str">
        <f t="shared" si="1"/>
        <v>3-5</v>
      </c>
    </row>
    <row r="6" spans="1:13" x14ac:dyDescent="0.15">
      <c r="A6" s="15" t="str">
        <f>VLOOKUP(B6,基本数据!E:F,2,0)</f>
        <v>2019.11.6</v>
      </c>
      <c r="B6" s="16" t="str">
        <f t="shared" si="2"/>
        <v>三</v>
      </c>
      <c r="C6" s="16" t="s">
        <v>32</v>
      </c>
      <c r="D6" s="16" t="s">
        <v>39</v>
      </c>
      <c r="E6" s="16" t="s">
        <v>34</v>
      </c>
      <c r="F6" s="16">
        <v>35</v>
      </c>
      <c r="G6" s="17" t="str">
        <f>VLOOKUP(M6,基本数据!H:I,2,0)</f>
        <v>9：50-11：25</v>
      </c>
      <c r="H6" s="17" t="str">
        <f>VLOOKUP(M6,基本数据!H:J,3,0)</f>
        <v>上</v>
      </c>
      <c r="I6" s="18" t="str">
        <f t="shared" si="3"/>
        <v>A</v>
      </c>
      <c r="J6" s="17">
        <f>VLOOKUP(I6,基本数据!M:N,2,0)</f>
        <v>53102</v>
      </c>
      <c r="K6" s="18" t="s">
        <v>35</v>
      </c>
      <c r="L6" s="12">
        <f t="shared" si="0"/>
        <v>5</v>
      </c>
      <c r="M6" s="16" t="str">
        <f t="shared" si="1"/>
        <v>3-5</v>
      </c>
    </row>
    <row r="7" spans="1:13" x14ac:dyDescent="0.15">
      <c r="A7" s="15" t="str">
        <f>VLOOKUP(B7,基本数据!E:F,2,0)</f>
        <v>2019.11.6</v>
      </c>
      <c r="B7" s="16" t="str">
        <f t="shared" si="2"/>
        <v>三</v>
      </c>
      <c r="C7" s="16" t="s">
        <v>32</v>
      </c>
      <c r="D7" s="16" t="s">
        <v>40</v>
      </c>
      <c r="E7" s="16" t="s">
        <v>34</v>
      </c>
      <c r="F7" s="16">
        <v>35</v>
      </c>
      <c r="G7" s="17" t="str">
        <f>VLOOKUP(M7,基本数据!H:I,2,0)</f>
        <v>9：50-11：25</v>
      </c>
      <c r="H7" s="17" t="str">
        <f>VLOOKUP(M7,基本数据!H:J,3,0)</f>
        <v>上</v>
      </c>
      <c r="I7" s="18" t="str">
        <f t="shared" si="3"/>
        <v>A</v>
      </c>
      <c r="J7" s="17">
        <f>VLOOKUP(I7,基本数据!M:N,2,0)</f>
        <v>53102</v>
      </c>
      <c r="K7" s="18" t="s">
        <v>35</v>
      </c>
      <c r="L7" s="12">
        <f t="shared" si="0"/>
        <v>6</v>
      </c>
      <c r="M7" s="16" t="str">
        <f t="shared" si="1"/>
        <v>3-5</v>
      </c>
    </row>
    <row r="8" spans="1:13" x14ac:dyDescent="0.15">
      <c r="A8" s="15" t="str">
        <f>VLOOKUP(B8,基本数据!E:F,2,0)</f>
        <v>2019.11.6</v>
      </c>
      <c r="B8" s="16" t="str">
        <f t="shared" si="2"/>
        <v>三</v>
      </c>
      <c r="C8" s="16" t="s">
        <v>32</v>
      </c>
      <c r="D8" s="16" t="s">
        <v>41</v>
      </c>
      <c r="E8" s="16" t="s">
        <v>34</v>
      </c>
      <c r="F8" s="16">
        <v>26</v>
      </c>
      <c r="G8" s="17" t="str">
        <f>VLOOKUP(M8,基本数据!H:I,2,0)</f>
        <v>9：50-11：25</v>
      </c>
      <c r="H8" s="17" t="str">
        <f>VLOOKUP(M8,基本数据!H:J,3,0)</f>
        <v>上</v>
      </c>
      <c r="I8" s="18" t="str">
        <f t="shared" si="3"/>
        <v>A</v>
      </c>
      <c r="J8" s="17">
        <f>VLOOKUP(I8,基本数据!M:N,2,0)</f>
        <v>53102</v>
      </c>
      <c r="K8" s="18" t="s">
        <v>35</v>
      </c>
      <c r="L8" s="12">
        <f t="shared" si="0"/>
        <v>7</v>
      </c>
      <c r="M8" s="16" t="str">
        <f t="shared" si="1"/>
        <v>3-5</v>
      </c>
    </row>
    <row r="9" spans="1:13" x14ac:dyDescent="0.15">
      <c r="A9" s="15" t="str">
        <f>VLOOKUP(B9,基本数据!E:F,2,0)</f>
        <v>2019.11.6</v>
      </c>
      <c r="B9" s="16" t="str">
        <f t="shared" si="2"/>
        <v>三</v>
      </c>
      <c r="C9" s="16" t="s">
        <v>32</v>
      </c>
      <c r="D9" s="16" t="s">
        <v>42</v>
      </c>
      <c r="E9" s="16" t="s">
        <v>43</v>
      </c>
      <c r="F9" s="16">
        <v>30</v>
      </c>
      <c r="G9" s="17" t="str">
        <f>VLOOKUP(M9,基本数据!H:I,2,0)</f>
        <v>8：30-9：35</v>
      </c>
      <c r="H9" s="17" t="str">
        <f>VLOOKUP(M9,基本数据!H:J,3,0)</f>
        <v>上</v>
      </c>
      <c r="I9" s="18" t="str">
        <f t="shared" si="3"/>
        <v>B</v>
      </c>
      <c r="J9" s="17">
        <f>VLOOKUP(I9,基本数据!M:N,2,0)</f>
        <v>53108</v>
      </c>
      <c r="K9" s="18" t="s">
        <v>35</v>
      </c>
      <c r="L9" s="12">
        <f t="shared" si="0"/>
        <v>1</v>
      </c>
      <c r="M9" s="16" t="str">
        <f t="shared" si="1"/>
        <v>1-2</v>
      </c>
    </row>
    <row r="10" spans="1:13" x14ac:dyDescent="0.15">
      <c r="A10" s="15" t="str">
        <f>VLOOKUP(B10,基本数据!E:F,2,0)</f>
        <v>2019.11.6</v>
      </c>
      <c r="B10" s="16" t="str">
        <f t="shared" si="2"/>
        <v>三</v>
      </c>
      <c r="C10" s="16" t="s">
        <v>32</v>
      </c>
      <c r="D10" s="16" t="s">
        <v>44</v>
      </c>
      <c r="E10" s="16" t="s">
        <v>43</v>
      </c>
      <c r="F10" s="16">
        <v>28</v>
      </c>
      <c r="G10" s="17" t="str">
        <f>VLOOKUP(M10,基本数据!H:I,2,0)</f>
        <v>8：30-9：35</v>
      </c>
      <c r="H10" s="17" t="str">
        <f>VLOOKUP(M10,基本数据!H:J,3,0)</f>
        <v>上</v>
      </c>
      <c r="I10" s="18" t="str">
        <f t="shared" si="3"/>
        <v>B</v>
      </c>
      <c r="J10" s="17">
        <f>VLOOKUP(I10,基本数据!M:N,2,0)</f>
        <v>53108</v>
      </c>
      <c r="K10" s="18" t="s">
        <v>35</v>
      </c>
      <c r="L10" s="12">
        <f t="shared" si="0"/>
        <v>2</v>
      </c>
      <c r="M10" s="16" t="str">
        <f t="shared" si="1"/>
        <v>1-2</v>
      </c>
    </row>
    <row r="11" spans="1:13" x14ac:dyDescent="0.15">
      <c r="A11" s="15" t="str">
        <f>VLOOKUP(B11,基本数据!E:F,2,0)</f>
        <v>2019.11.6</v>
      </c>
      <c r="B11" s="16" t="str">
        <f t="shared" si="2"/>
        <v>三</v>
      </c>
      <c r="C11" s="16" t="s">
        <v>32</v>
      </c>
      <c r="D11" s="16" t="s">
        <v>45</v>
      </c>
      <c r="E11" s="16" t="s">
        <v>43</v>
      </c>
      <c r="F11" s="16">
        <v>29</v>
      </c>
      <c r="G11" s="17" t="str">
        <f>VLOOKUP(M11,基本数据!H:I,2,0)</f>
        <v>8：30-9：35</v>
      </c>
      <c r="H11" s="17" t="str">
        <f>VLOOKUP(M11,基本数据!H:J,3,0)</f>
        <v>上</v>
      </c>
      <c r="I11" s="19" t="str">
        <f t="shared" si="3"/>
        <v>B</v>
      </c>
      <c r="J11" s="17">
        <f>VLOOKUP(I11,基本数据!M:N,2,0)</f>
        <v>53108</v>
      </c>
      <c r="K11" s="19" t="s">
        <v>35</v>
      </c>
      <c r="L11" s="12">
        <f t="shared" si="0"/>
        <v>3</v>
      </c>
      <c r="M11" s="16" t="str">
        <f t="shared" si="1"/>
        <v>1-2</v>
      </c>
    </row>
    <row r="12" spans="1:13" x14ac:dyDescent="0.15">
      <c r="A12" s="15" t="str">
        <f>VLOOKUP(B12,基本数据!E:F,2,0)</f>
        <v>2019.11.6</v>
      </c>
      <c r="B12" s="16" t="str">
        <f t="shared" si="2"/>
        <v>三</v>
      </c>
      <c r="C12" s="16" t="s">
        <v>32</v>
      </c>
      <c r="D12" s="16" t="s">
        <v>46</v>
      </c>
      <c r="E12" s="16" t="s">
        <v>43</v>
      </c>
      <c r="F12" s="16">
        <v>29</v>
      </c>
      <c r="G12" s="17" t="str">
        <f>VLOOKUP(M12,基本数据!H:I,2,0)</f>
        <v>8：30-9：35</v>
      </c>
      <c r="H12" s="17" t="str">
        <f>VLOOKUP(M12,基本数据!H:J,3,0)</f>
        <v>上</v>
      </c>
      <c r="I12" s="17" t="str">
        <f t="shared" si="3"/>
        <v>B</v>
      </c>
      <c r="J12" s="17">
        <f>VLOOKUP(I12,基本数据!M:N,2,0)</f>
        <v>53108</v>
      </c>
      <c r="K12" s="17" t="s">
        <v>35</v>
      </c>
      <c r="L12" s="12">
        <f t="shared" si="0"/>
        <v>4</v>
      </c>
      <c r="M12" s="16" t="str">
        <f t="shared" si="1"/>
        <v>1-2</v>
      </c>
    </row>
    <row r="13" spans="1:13" x14ac:dyDescent="0.15">
      <c r="A13" s="15" t="str">
        <f>VLOOKUP(B13,基本数据!E:F,2,0)</f>
        <v>2019.11.7</v>
      </c>
      <c r="B13" s="16" t="str">
        <f t="shared" si="2"/>
        <v>四</v>
      </c>
      <c r="C13" s="16" t="s">
        <v>32</v>
      </c>
      <c r="D13" s="16" t="s">
        <v>47</v>
      </c>
      <c r="E13" s="16" t="s">
        <v>48</v>
      </c>
      <c r="F13" s="16">
        <v>53</v>
      </c>
      <c r="G13" s="17" t="str">
        <f>VLOOKUP(M13,基本数据!H:I,2,0)</f>
        <v>9：50-11：25</v>
      </c>
      <c r="H13" s="17" t="str">
        <f>VLOOKUP(M13,基本数据!H:J,3,0)</f>
        <v>上</v>
      </c>
      <c r="I13" s="18" t="str">
        <f t="shared" si="3"/>
        <v>A</v>
      </c>
      <c r="J13" s="17">
        <f>VLOOKUP(I13,基本数据!M:N,2,0)</f>
        <v>53102</v>
      </c>
      <c r="K13" s="18" t="s">
        <v>35</v>
      </c>
      <c r="L13" s="12">
        <f t="shared" si="0"/>
        <v>1</v>
      </c>
      <c r="M13" s="16" t="str">
        <f t="shared" si="1"/>
        <v>3-5</v>
      </c>
    </row>
    <row r="14" spans="1:13" x14ac:dyDescent="0.15">
      <c r="A14" s="15" t="str">
        <f>VLOOKUP(B14,基本数据!E:F,2,0)</f>
        <v>2019.11.7</v>
      </c>
      <c r="B14" s="16" t="str">
        <f t="shared" si="2"/>
        <v>四</v>
      </c>
      <c r="C14" s="16" t="s">
        <v>32</v>
      </c>
      <c r="D14" s="16" t="s">
        <v>49</v>
      </c>
      <c r="E14" s="16" t="s">
        <v>48</v>
      </c>
      <c r="F14" s="16">
        <v>49</v>
      </c>
      <c r="G14" s="17" t="str">
        <f>VLOOKUP(M14,基本数据!H:I,2,0)</f>
        <v>9：50-11：25</v>
      </c>
      <c r="H14" s="17" t="str">
        <f>VLOOKUP(M14,基本数据!H:J,3,0)</f>
        <v>上</v>
      </c>
      <c r="I14" s="18" t="str">
        <f t="shared" si="3"/>
        <v>A</v>
      </c>
      <c r="J14" s="17">
        <f>VLOOKUP(I14,基本数据!M:N,2,0)</f>
        <v>53102</v>
      </c>
      <c r="K14" s="18" t="s">
        <v>35</v>
      </c>
      <c r="L14" s="12">
        <f t="shared" si="0"/>
        <v>2</v>
      </c>
      <c r="M14" s="16" t="str">
        <f t="shared" si="1"/>
        <v>3-5</v>
      </c>
    </row>
    <row r="15" spans="1:13" x14ac:dyDescent="0.15">
      <c r="A15" s="15" t="str">
        <f>VLOOKUP(B15,基本数据!E:F,2,0)</f>
        <v>2019.11.6</v>
      </c>
      <c r="B15" s="16" t="str">
        <f t="shared" si="2"/>
        <v>三</v>
      </c>
      <c r="C15" s="16" t="s">
        <v>32</v>
      </c>
      <c r="D15" s="16" t="s">
        <v>50</v>
      </c>
      <c r="E15" s="16" t="s">
        <v>43</v>
      </c>
      <c r="F15" s="16">
        <v>59</v>
      </c>
      <c r="G15" s="17" t="str">
        <f>VLOOKUP(M15,基本数据!H:I,2,0)</f>
        <v>8：30-9：35</v>
      </c>
      <c r="H15" s="17" t="str">
        <f>VLOOKUP(M15,基本数据!H:J,3,0)</f>
        <v>上</v>
      </c>
      <c r="I15" s="18" t="str">
        <f t="shared" si="3"/>
        <v>B</v>
      </c>
      <c r="J15" s="17">
        <f>VLOOKUP(I15,基本数据!M:N,2,0)</f>
        <v>53108</v>
      </c>
      <c r="K15" s="18" t="s">
        <v>35</v>
      </c>
      <c r="L15" s="12">
        <f t="shared" si="0"/>
        <v>1</v>
      </c>
      <c r="M15" s="16" t="str">
        <f t="shared" si="1"/>
        <v>1-2</v>
      </c>
    </row>
    <row r="16" spans="1:13" x14ac:dyDescent="0.15">
      <c r="A16" s="15" t="str">
        <f>VLOOKUP(B16,基本数据!E:F,2,0)</f>
        <v>2019.11.5</v>
      </c>
      <c r="B16" s="16" t="str">
        <f t="shared" si="2"/>
        <v>二</v>
      </c>
      <c r="C16" s="16" t="s">
        <v>51</v>
      </c>
      <c r="D16" s="16" t="s">
        <v>52</v>
      </c>
      <c r="E16" s="16" t="s">
        <v>53</v>
      </c>
      <c r="F16" s="16">
        <v>42</v>
      </c>
      <c r="G16" s="17" t="str">
        <f>VLOOKUP(M16,基本数据!H:I,2,0)</f>
        <v>15：20-16：30</v>
      </c>
      <c r="H16" s="17" t="str">
        <f>VLOOKUP(M16,基本数据!H:J,3,0)</f>
        <v>下</v>
      </c>
      <c r="I16" s="18" t="str">
        <f t="shared" si="3"/>
        <v>B</v>
      </c>
      <c r="J16" s="17">
        <f>VLOOKUP(I16,基本数据!M:N,2,0)</f>
        <v>53108</v>
      </c>
      <c r="K16" s="18" t="s">
        <v>35</v>
      </c>
      <c r="L16" s="12">
        <f t="shared" si="0"/>
        <v>1</v>
      </c>
      <c r="M16" s="16" t="str">
        <f t="shared" si="1"/>
        <v>8-9</v>
      </c>
    </row>
    <row r="17" spans="1:13" x14ac:dyDescent="0.15">
      <c r="A17" s="15" t="str">
        <f>VLOOKUP(B17,基本数据!E:F,2,0)</f>
        <v>2019.11.5</v>
      </c>
      <c r="B17" s="16" t="str">
        <f t="shared" si="2"/>
        <v>二</v>
      </c>
      <c r="C17" s="16" t="s">
        <v>51</v>
      </c>
      <c r="D17" s="16" t="s">
        <v>54</v>
      </c>
      <c r="E17" s="16" t="s">
        <v>53</v>
      </c>
      <c r="F17" s="16">
        <v>38</v>
      </c>
      <c r="G17" s="17" t="str">
        <f>VLOOKUP(M17,基本数据!H:I,2,0)</f>
        <v>15：20-16：30</v>
      </c>
      <c r="H17" s="17" t="str">
        <f>VLOOKUP(M17,基本数据!H:J,3,0)</f>
        <v>下</v>
      </c>
      <c r="I17" s="18" t="str">
        <f t="shared" si="3"/>
        <v>B</v>
      </c>
      <c r="J17" s="17">
        <f>VLOOKUP(I17,基本数据!M:N,2,0)</f>
        <v>53108</v>
      </c>
      <c r="K17" s="18" t="s">
        <v>35</v>
      </c>
      <c r="L17" s="12">
        <f t="shared" si="0"/>
        <v>2</v>
      </c>
      <c r="M17" s="16" t="str">
        <f t="shared" si="1"/>
        <v>8-9</v>
      </c>
    </row>
    <row r="18" spans="1:13" x14ac:dyDescent="0.15">
      <c r="A18" s="15" t="str">
        <f>VLOOKUP(B18,基本数据!E:F,2,0)</f>
        <v>2019.11.5</v>
      </c>
      <c r="B18" s="16" t="str">
        <f t="shared" si="2"/>
        <v>二</v>
      </c>
      <c r="C18" s="16" t="s">
        <v>51</v>
      </c>
      <c r="D18" s="16" t="s">
        <v>55</v>
      </c>
      <c r="E18" s="16" t="s">
        <v>53</v>
      </c>
      <c r="F18" s="16">
        <v>42</v>
      </c>
      <c r="G18" s="17" t="str">
        <f>VLOOKUP(M18,基本数据!H:I,2,0)</f>
        <v>15：20-16：30</v>
      </c>
      <c r="H18" s="17" t="str">
        <f>VLOOKUP(M18,基本数据!H:J,3,0)</f>
        <v>下</v>
      </c>
      <c r="I18" s="19" t="str">
        <f t="shared" si="3"/>
        <v>B</v>
      </c>
      <c r="J18" s="17">
        <f>VLOOKUP(I18,基本数据!M:N,2,0)</f>
        <v>53108</v>
      </c>
      <c r="K18" s="19" t="s">
        <v>35</v>
      </c>
      <c r="L18" s="12">
        <f t="shared" si="0"/>
        <v>3</v>
      </c>
      <c r="M18" s="16" t="str">
        <f t="shared" si="1"/>
        <v>8-9</v>
      </c>
    </row>
    <row r="19" spans="1:13" x14ac:dyDescent="0.15">
      <c r="A19" s="15" t="str">
        <f>VLOOKUP(B19,基本数据!E:F,2,0)</f>
        <v>2019.11.5</v>
      </c>
      <c r="B19" s="16" t="str">
        <f t="shared" si="2"/>
        <v>二</v>
      </c>
      <c r="C19" s="16" t="s">
        <v>51</v>
      </c>
      <c r="D19" s="16" t="s">
        <v>56</v>
      </c>
      <c r="E19" s="16" t="s">
        <v>53</v>
      </c>
      <c r="F19" s="16">
        <v>40</v>
      </c>
      <c r="G19" s="17" t="str">
        <f>VLOOKUP(M19,基本数据!H:I,2,0)</f>
        <v>15：20-16：30</v>
      </c>
      <c r="H19" s="17" t="str">
        <f>VLOOKUP(M19,基本数据!H:J,3,0)</f>
        <v>下</v>
      </c>
      <c r="I19" s="17" t="str">
        <f t="shared" si="3"/>
        <v>B</v>
      </c>
      <c r="J19" s="17">
        <f>VLOOKUP(I19,基本数据!M:N,2,0)</f>
        <v>53108</v>
      </c>
      <c r="K19" s="17" t="s">
        <v>35</v>
      </c>
      <c r="L19" s="12">
        <f t="shared" si="0"/>
        <v>4</v>
      </c>
      <c r="M19" s="16" t="str">
        <f t="shared" si="1"/>
        <v>8-9</v>
      </c>
    </row>
    <row r="20" spans="1:13" x14ac:dyDescent="0.15">
      <c r="A20" s="15" t="str">
        <f>VLOOKUP(B20,基本数据!E:F,2,0)</f>
        <v>2019.11.6</v>
      </c>
      <c r="B20" s="16" t="str">
        <f t="shared" si="2"/>
        <v>三</v>
      </c>
      <c r="C20" s="16" t="s">
        <v>51</v>
      </c>
      <c r="D20" s="16" t="s">
        <v>57</v>
      </c>
      <c r="E20" s="16" t="s">
        <v>58</v>
      </c>
      <c r="F20" s="16">
        <v>41</v>
      </c>
      <c r="G20" s="17" t="str">
        <f>VLOOKUP(M20,基本数据!H:I,2,0)</f>
        <v>12：30-13：15</v>
      </c>
      <c r="H20" s="17" t="str">
        <f>VLOOKUP(M20,基本数据!H:J,3,0)</f>
        <v>中</v>
      </c>
      <c r="I20" s="18" t="str">
        <f t="shared" si="3"/>
        <v>A</v>
      </c>
      <c r="J20" s="17">
        <f>VLOOKUP(I20,基本数据!M:N,2,0)</f>
        <v>53102</v>
      </c>
      <c r="K20" s="18" t="s">
        <v>35</v>
      </c>
      <c r="L20" s="12">
        <f t="shared" si="0"/>
        <v>1</v>
      </c>
      <c r="M20" s="16" t="str">
        <f t="shared" si="1"/>
        <v>中</v>
      </c>
    </row>
    <row r="21" spans="1:13" x14ac:dyDescent="0.15">
      <c r="A21" s="15" t="str">
        <f>VLOOKUP(B21,基本数据!E:F,2,0)</f>
        <v>2019.11.6</v>
      </c>
      <c r="B21" s="16" t="str">
        <f t="shared" si="2"/>
        <v>三</v>
      </c>
      <c r="C21" s="16" t="s">
        <v>51</v>
      </c>
      <c r="D21" s="16" t="s">
        <v>59</v>
      </c>
      <c r="E21" s="16" t="s">
        <v>58</v>
      </c>
      <c r="F21" s="16">
        <v>42</v>
      </c>
      <c r="G21" s="17" t="str">
        <f>VLOOKUP(M21,基本数据!H:I,2,0)</f>
        <v>12：30-13：15</v>
      </c>
      <c r="H21" s="17" t="str">
        <f>VLOOKUP(M21,基本数据!H:J,3,0)</f>
        <v>中</v>
      </c>
      <c r="I21" s="18" t="str">
        <f t="shared" si="3"/>
        <v>A</v>
      </c>
      <c r="J21" s="17">
        <f>VLOOKUP(I21,基本数据!M:N,2,0)</f>
        <v>53102</v>
      </c>
      <c r="K21" s="18" t="s">
        <v>35</v>
      </c>
      <c r="L21" s="12">
        <f t="shared" si="0"/>
        <v>2</v>
      </c>
      <c r="M21" s="16" t="str">
        <f t="shared" si="1"/>
        <v>中</v>
      </c>
    </row>
    <row r="22" spans="1:13" x14ac:dyDescent="0.15">
      <c r="A22" s="15" t="str">
        <f>VLOOKUP(B22,基本数据!E:F,2,0)</f>
        <v>2019.11.6</v>
      </c>
      <c r="B22" s="16" t="str">
        <f t="shared" si="2"/>
        <v>三</v>
      </c>
      <c r="C22" s="16" t="s">
        <v>51</v>
      </c>
      <c r="D22" s="16" t="s">
        <v>60</v>
      </c>
      <c r="E22" s="16" t="s">
        <v>58</v>
      </c>
      <c r="F22" s="16">
        <v>40</v>
      </c>
      <c r="G22" s="17" t="str">
        <f>VLOOKUP(M22,基本数据!H:I,2,0)</f>
        <v>12：30-13：15</v>
      </c>
      <c r="H22" s="17" t="str">
        <f>VLOOKUP(M22,基本数据!H:J,3,0)</f>
        <v>中</v>
      </c>
      <c r="I22" s="18" t="str">
        <f t="shared" si="3"/>
        <v>A</v>
      </c>
      <c r="J22" s="17">
        <f>VLOOKUP(I22,基本数据!M:N,2,0)</f>
        <v>53102</v>
      </c>
      <c r="K22" s="18" t="s">
        <v>35</v>
      </c>
      <c r="L22" s="12">
        <f t="shared" si="0"/>
        <v>3</v>
      </c>
      <c r="M22" s="16" t="str">
        <f t="shared" si="1"/>
        <v>中</v>
      </c>
    </row>
    <row r="23" spans="1:13" x14ac:dyDescent="0.15">
      <c r="A23" s="15" t="str">
        <f>VLOOKUP(B23,基本数据!E:F,2,0)</f>
        <v>2019.11.6</v>
      </c>
      <c r="B23" s="16" t="str">
        <f t="shared" si="2"/>
        <v>三</v>
      </c>
      <c r="C23" s="16" t="s">
        <v>51</v>
      </c>
      <c r="D23" s="16" t="s">
        <v>61</v>
      </c>
      <c r="E23" s="16" t="s">
        <v>58</v>
      </c>
      <c r="F23" s="16">
        <v>38</v>
      </c>
      <c r="G23" s="17" t="str">
        <f>VLOOKUP(M23,基本数据!H:I,2,0)</f>
        <v>12：30-13：15</v>
      </c>
      <c r="H23" s="17" t="str">
        <f>VLOOKUP(M23,基本数据!H:J,3,0)</f>
        <v>中</v>
      </c>
      <c r="I23" s="18" t="str">
        <f t="shared" si="3"/>
        <v>A</v>
      </c>
      <c r="J23" s="17">
        <f>VLOOKUP(I23,基本数据!M:N,2,0)</f>
        <v>53102</v>
      </c>
      <c r="K23" s="18" t="s">
        <v>35</v>
      </c>
      <c r="L23" s="12">
        <f t="shared" si="0"/>
        <v>4</v>
      </c>
      <c r="M23" s="16" t="str">
        <f t="shared" si="1"/>
        <v>中</v>
      </c>
    </row>
    <row r="24" spans="1:13" x14ac:dyDescent="0.15">
      <c r="A24" s="15" t="str">
        <f>VLOOKUP(B24,基本数据!E:F,2,0)</f>
        <v>2019.11.6</v>
      </c>
      <c r="B24" s="16" t="str">
        <f t="shared" si="2"/>
        <v>三</v>
      </c>
      <c r="C24" s="16" t="s">
        <v>51</v>
      </c>
      <c r="D24" s="16" t="s">
        <v>62</v>
      </c>
      <c r="E24" s="16" t="s">
        <v>58</v>
      </c>
      <c r="F24" s="16">
        <v>51</v>
      </c>
      <c r="G24" s="17" t="str">
        <f>VLOOKUP(M24,基本数据!H:I,2,0)</f>
        <v>12：30-13：15</v>
      </c>
      <c r="H24" s="17" t="str">
        <f>VLOOKUP(M24,基本数据!H:J,3,0)</f>
        <v>中</v>
      </c>
      <c r="I24" s="18" t="str">
        <f t="shared" si="3"/>
        <v>A</v>
      </c>
      <c r="J24" s="17">
        <f>VLOOKUP(I24,基本数据!M:N,2,0)</f>
        <v>53102</v>
      </c>
      <c r="K24" s="18" t="s">
        <v>35</v>
      </c>
      <c r="L24" s="12">
        <f t="shared" si="0"/>
        <v>5</v>
      </c>
      <c r="M24" s="16" t="str">
        <f t="shared" si="1"/>
        <v>中</v>
      </c>
    </row>
    <row r="25" spans="1:13" x14ac:dyDescent="0.15">
      <c r="A25" s="15" t="str">
        <f>VLOOKUP(B25,基本数据!E:F,2,0)</f>
        <v>2019.11.6</v>
      </c>
      <c r="B25" s="16" t="str">
        <f t="shared" si="2"/>
        <v>三</v>
      </c>
      <c r="C25" s="16" t="s">
        <v>51</v>
      </c>
      <c r="D25" s="16" t="s">
        <v>63</v>
      </c>
      <c r="E25" s="16" t="s">
        <v>64</v>
      </c>
      <c r="F25" s="16">
        <v>35</v>
      </c>
      <c r="G25" s="17" t="str">
        <f>VLOOKUP(M25,基本数据!H:I,2,0)</f>
        <v>9：50-11：25</v>
      </c>
      <c r="H25" s="17" t="str">
        <f>VLOOKUP(M25,基本数据!H:J,3,0)</f>
        <v>上</v>
      </c>
      <c r="I25" s="18" t="str">
        <f t="shared" si="3"/>
        <v>B</v>
      </c>
      <c r="J25" s="17">
        <f>VLOOKUP(I25,基本数据!M:N,2,0)</f>
        <v>53108</v>
      </c>
      <c r="K25" s="18" t="s">
        <v>35</v>
      </c>
      <c r="L25" s="12">
        <f t="shared" si="0"/>
        <v>1</v>
      </c>
      <c r="M25" s="16" t="str">
        <f t="shared" si="1"/>
        <v>3-5</v>
      </c>
    </row>
    <row r="26" spans="1:13" x14ac:dyDescent="0.15">
      <c r="A26" s="15" t="str">
        <f>VLOOKUP(B26,基本数据!E:F,2,0)</f>
        <v>2019.11.6</v>
      </c>
      <c r="B26" s="16" t="str">
        <f t="shared" si="2"/>
        <v>三</v>
      </c>
      <c r="C26" s="16" t="s">
        <v>51</v>
      </c>
      <c r="D26" s="16" t="s">
        <v>65</v>
      </c>
      <c r="E26" s="16" t="s">
        <v>64</v>
      </c>
      <c r="F26" s="16">
        <v>36</v>
      </c>
      <c r="G26" s="17" t="str">
        <f>VLOOKUP(M26,基本数据!H:I,2,0)</f>
        <v>9：50-11：25</v>
      </c>
      <c r="H26" s="17" t="str">
        <f>VLOOKUP(M26,基本数据!H:J,3,0)</f>
        <v>上</v>
      </c>
      <c r="I26" s="18" t="str">
        <f t="shared" si="3"/>
        <v>B</v>
      </c>
      <c r="J26" s="17">
        <f>VLOOKUP(I26,基本数据!M:N,2,0)</f>
        <v>53108</v>
      </c>
      <c r="K26" s="18" t="s">
        <v>35</v>
      </c>
      <c r="L26" s="12">
        <f t="shared" si="0"/>
        <v>2</v>
      </c>
      <c r="M26" s="16" t="str">
        <f t="shared" si="1"/>
        <v>3-5</v>
      </c>
    </row>
    <row r="27" spans="1:13" x14ac:dyDescent="0.15">
      <c r="A27" s="15" t="str">
        <f>VLOOKUP(B27,基本数据!E:F,2,0)</f>
        <v>2019.11.6</v>
      </c>
      <c r="B27" s="16" t="str">
        <f t="shared" si="2"/>
        <v>三</v>
      </c>
      <c r="C27" s="16" t="s">
        <v>66</v>
      </c>
      <c r="D27" s="16" t="s">
        <v>67</v>
      </c>
      <c r="E27" s="16" t="s">
        <v>68</v>
      </c>
      <c r="F27" s="16">
        <v>21</v>
      </c>
      <c r="G27" s="17" t="str">
        <f>VLOOKUP(M27,基本数据!H:I,2,0)</f>
        <v>12：30-13：15</v>
      </c>
      <c r="H27" s="17" t="str">
        <f>VLOOKUP(M27,基本数据!H:J,3,0)</f>
        <v>中</v>
      </c>
      <c r="I27" s="19" t="str">
        <f t="shared" si="3"/>
        <v>B</v>
      </c>
      <c r="J27" s="17">
        <f>VLOOKUP(I27,基本数据!M:N,2,0)</f>
        <v>53108</v>
      </c>
      <c r="K27" s="19" t="s">
        <v>35</v>
      </c>
      <c r="L27" s="12">
        <f t="shared" si="0"/>
        <v>1</v>
      </c>
      <c r="M27" s="16" t="str">
        <f t="shared" si="1"/>
        <v>中</v>
      </c>
    </row>
    <row r="28" spans="1:13" x14ac:dyDescent="0.15">
      <c r="A28" s="15" t="str">
        <f>VLOOKUP(B28,基本数据!E:F,2,0)</f>
        <v>2019.11.7</v>
      </c>
      <c r="B28" s="16" t="str">
        <f t="shared" si="2"/>
        <v>四</v>
      </c>
      <c r="C28" s="16" t="s">
        <v>69</v>
      </c>
      <c r="D28" s="16" t="s">
        <v>70</v>
      </c>
      <c r="E28" s="16" t="s">
        <v>71</v>
      </c>
      <c r="F28" s="16">
        <v>26</v>
      </c>
      <c r="G28" s="17" t="str">
        <f>VLOOKUP(M28,基本数据!H:I,2,0)</f>
        <v>9：50-11：25</v>
      </c>
      <c r="H28" s="17" t="str">
        <f>VLOOKUP(M28,基本数据!H:J,3,0)</f>
        <v>上</v>
      </c>
      <c r="I28" s="17" t="str">
        <f t="shared" si="3"/>
        <v>B</v>
      </c>
      <c r="J28" s="17">
        <f>VLOOKUP(I28,基本数据!M:N,2,0)</f>
        <v>53108</v>
      </c>
      <c r="K28" s="17" t="s">
        <v>35</v>
      </c>
      <c r="L28" s="12">
        <f t="shared" si="0"/>
        <v>1</v>
      </c>
      <c r="M28" s="16" t="str">
        <f t="shared" si="1"/>
        <v>3-5</v>
      </c>
    </row>
    <row r="29" spans="1:13" x14ac:dyDescent="0.15">
      <c r="A29" s="15" t="str">
        <f>VLOOKUP(B29,基本数据!E:F,2,0)</f>
        <v>2019.11.7</v>
      </c>
      <c r="B29" s="16" t="str">
        <f t="shared" si="2"/>
        <v>四</v>
      </c>
      <c r="C29" s="16" t="s">
        <v>69</v>
      </c>
      <c r="D29" s="16" t="s">
        <v>72</v>
      </c>
      <c r="E29" s="16" t="s">
        <v>71</v>
      </c>
      <c r="F29" s="16">
        <v>24</v>
      </c>
      <c r="G29" s="17" t="str">
        <f>VLOOKUP(M29,基本数据!H:I,2,0)</f>
        <v>9：50-11：25</v>
      </c>
      <c r="H29" s="17" t="str">
        <f>VLOOKUP(M29,基本数据!H:J,3,0)</f>
        <v>上</v>
      </c>
      <c r="I29" s="18" t="str">
        <f t="shared" si="3"/>
        <v>B</v>
      </c>
      <c r="J29" s="17">
        <f>VLOOKUP(I29,基本数据!M:N,2,0)</f>
        <v>53108</v>
      </c>
      <c r="K29" s="18" t="s">
        <v>35</v>
      </c>
      <c r="L29" s="12">
        <f t="shared" si="0"/>
        <v>2</v>
      </c>
      <c r="M29" s="16" t="str">
        <f t="shared" si="1"/>
        <v>3-5</v>
      </c>
    </row>
    <row r="30" spans="1:13" x14ac:dyDescent="0.15">
      <c r="A30" s="15" t="str">
        <f>VLOOKUP(B30,基本数据!E:F,2,0)</f>
        <v>2019.11.7</v>
      </c>
      <c r="B30" s="16" t="str">
        <f t="shared" si="2"/>
        <v>四</v>
      </c>
      <c r="C30" s="16" t="s">
        <v>69</v>
      </c>
      <c r="D30" s="16" t="s">
        <v>73</v>
      </c>
      <c r="E30" s="16" t="s">
        <v>71</v>
      </c>
      <c r="F30" s="16">
        <v>24</v>
      </c>
      <c r="G30" s="17" t="str">
        <f>VLOOKUP(M30,基本数据!H:I,2,0)</f>
        <v>9：50-11：25</v>
      </c>
      <c r="H30" s="17" t="str">
        <f>VLOOKUP(M30,基本数据!H:J,3,0)</f>
        <v>上</v>
      </c>
      <c r="I30" s="18" t="str">
        <f t="shared" si="3"/>
        <v>B</v>
      </c>
      <c r="J30" s="17">
        <f>VLOOKUP(I30,基本数据!M:N,2,0)</f>
        <v>53108</v>
      </c>
      <c r="K30" s="18" t="s">
        <v>35</v>
      </c>
      <c r="L30" s="12">
        <f t="shared" si="0"/>
        <v>3</v>
      </c>
      <c r="M30" s="16" t="str">
        <f t="shared" si="1"/>
        <v>3-5</v>
      </c>
    </row>
    <row r="31" spans="1:13" x14ac:dyDescent="0.15">
      <c r="A31" s="15" t="str">
        <f>VLOOKUP(B31,基本数据!E:F,2,0)</f>
        <v>2019.11.7</v>
      </c>
      <c r="B31" s="16" t="str">
        <f t="shared" si="2"/>
        <v>四</v>
      </c>
      <c r="C31" s="16" t="s">
        <v>69</v>
      </c>
      <c r="D31" s="16" t="s">
        <v>74</v>
      </c>
      <c r="E31" s="16" t="s">
        <v>71</v>
      </c>
      <c r="F31" s="16">
        <v>24</v>
      </c>
      <c r="G31" s="17" t="str">
        <f>VLOOKUP(M31,基本数据!H:I,2,0)</f>
        <v>9：50-11：25</v>
      </c>
      <c r="H31" s="17" t="str">
        <f>VLOOKUP(M31,基本数据!H:J,3,0)</f>
        <v>上</v>
      </c>
      <c r="I31" s="18" t="str">
        <f t="shared" si="3"/>
        <v>B</v>
      </c>
      <c r="J31" s="17">
        <f>VLOOKUP(I31,基本数据!M:N,2,0)</f>
        <v>53108</v>
      </c>
      <c r="K31" s="18" t="s">
        <v>35</v>
      </c>
      <c r="L31" s="12">
        <f t="shared" si="0"/>
        <v>4</v>
      </c>
      <c r="M31" s="16" t="str">
        <f t="shared" si="1"/>
        <v>3-5</v>
      </c>
    </row>
    <row r="32" spans="1:13" x14ac:dyDescent="0.15">
      <c r="A32" s="15" t="str">
        <f>VLOOKUP(B32,基本数据!E:F,2,0)</f>
        <v>2019.11.7</v>
      </c>
      <c r="B32" s="16" t="str">
        <f t="shared" si="2"/>
        <v>四</v>
      </c>
      <c r="C32" s="16" t="s">
        <v>69</v>
      </c>
      <c r="D32" s="16" t="s">
        <v>75</v>
      </c>
      <c r="E32" s="16" t="s">
        <v>71</v>
      </c>
      <c r="F32" s="16">
        <v>25</v>
      </c>
      <c r="G32" s="17" t="str">
        <f>VLOOKUP(M32,基本数据!H:I,2,0)</f>
        <v>9：50-11：25</v>
      </c>
      <c r="H32" s="17" t="str">
        <f>VLOOKUP(M32,基本数据!H:J,3,0)</f>
        <v>上</v>
      </c>
      <c r="I32" s="18" t="str">
        <f t="shared" si="3"/>
        <v>B</v>
      </c>
      <c r="J32" s="17">
        <f>VLOOKUP(I32,基本数据!M:N,2,0)</f>
        <v>53108</v>
      </c>
      <c r="K32" s="18" t="s">
        <v>35</v>
      </c>
      <c r="L32" s="12">
        <f t="shared" si="0"/>
        <v>5</v>
      </c>
      <c r="M32" s="16" t="str">
        <f t="shared" si="1"/>
        <v>3-5</v>
      </c>
    </row>
    <row r="33" spans="1:13" x14ac:dyDescent="0.15">
      <c r="A33" s="15" t="str">
        <f>VLOOKUP(B33,基本数据!E:F,2,0)</f>
        <v>2019.11.7</v>
      </c>
      <c r="B33" s="16" t="str">
        <f t="shared" si="2"/>
        <v>四</v>
      </c>
      <c r="C33" s="16" t="s">
        <v>69</v>
      </c>
      <c r="D33" s="16" t="s">
        <v>76</v>
      </c>
      <c r="E33" s="16" t="s">
        <v>71</v>
      </c>
      <c r="F33" s="16">
        <v>24</v>
      </c>
      <c r="G33" s="17" t="str">
        <f>VLOOKUP(M33,基本数据!H:I,2,0)</f>
        <v>9：50-11：25</v>
      </c>
      <c r="H33" s="17" t="str">
        <f>VLOOKUP(M33,基本数据!H:J,3,0)</f>
        <v>上</v>
      </c>
      <c r="I33" s="18" t="str">
        <f t="shared" si="3"/>
        <v>B</v>
      </c>
      <c r="J33" s="17">
        <f>VLOOKUP(I33,基本数据!M:N,2,0)</f>
        <v>53108</v>
      </c>
      <c r="K33" s="18" t="s">
        <v>35</v>
      </c>
      <c r="L33" s="12">
        <f t="shared" si="0"/>
        <v>6</v>
      </c>
      <c r="M33" s="16" t="str">
        <f t="shared" si="1"/>
        <v>3-5</v>
      </c>
    </row>
    <row r="34" spans="1:13" x14ac:dyDescent="0.15">
      <c r="A34" s="15" t="str">
        <f>VLOOKUP(B34,基本数据!E:F,2,0)</f>
        <v>2019.11.7</v>
      </c>
      <c r="B34" s="16" t="str">
        <f t="shared" si="2"/>
        <v>四</v>
      </c>
      <c r="C34" s="16" t="s">
        <v>69</v>
      </c>
      <c r="D34" s="16" t="s">
        <v>77</v>
      </c>
      <c r="E34" s="16" t="s">
        <v>71</v>
      </c>
      <c r="F34" s="16">
        <v>25</v>
      </c>
      <c r="G34" s="17" t="str">
        <f>VLOOKUP(M34,基本数据!H:I,2,0)</f>
        <v>9：50-11：25</v>
      </c>
      <c r="H34" s="17" t="str">
        <f>VLOOKUP(M34,基本数据!H:J,3,0)</f>
        <v>上</v>
      </c>
      <c r="I34" s="18" t="str">
        <f t="shared" si="3"/>
        <v>B</v>
      </c>
      <c r="J34" s="17">
        <f>VLOOKUP(I34,基本数据!M:N,2,0)</f>
        <v>53108</v>
      </c>
      <c r="K34" s="18" t="s">
        <v>35</v>
      </c>
      <c r="L34" s="12">
        <f t="shared" ref="L34:L65" si="4">IF(M34=M33,L33+1,1)</f>
        <v>7</v>
      </c>
      <c r="M34" s="16" t="str">
        <f t="shared" ref="M34:M65" si="5">MID(E34,FIND("/",E34)+1,10)</f>
        <v>3-5</v>
      </c>
    </row>
    <row r="35" spans="1:13" x14ac:dyDescent="0.15">
      <c r="A35" s="15" t="str">
        <f>VLOOKUP(B35,基本数据!E:F,2,0)</f>
        <v>2019.11.7</v>
      </c>
      <c r="B35" s="16" t="str">
        <f t="shared" si="2"/>
        <v>四</v>
      </c>
      <c r="C35" s="16" t="s">
        <v>69</v>
      </c>
      <c r="D35" s="16" t="s">
        <v>78</v>
      </c>
      <c r="E35" s="16" t="s">
        <v>71</v>
      </c>
      <c r="F35" s="16">
        <v>22</v>
      </c>
      <c r="G35" s="17" t="str">
        <f>VLOOKUP(M35,基本数据!H:I,2,0)</f>
        <v>9：50-11：25</v>
      </c>
      <c r="H35" s="17" t="str">
        <f>VLOOKUP(M35,基本数据!H:J,3,0)</f>
        <v>上</v>
      </c>
      <c r="I35" s="18" t="str">
        <f t="shared" si="3"/>
        <v>B</v>
      </c>
      <c r="J35" s="17">
        <f>VLOOKUP(I35,基本数据!M:N,2,0)</f>
        <v>53108</v>
      </c>
      <c r="K35" s="18" t="s">
        <v>35</v>
      </c>
      <c r="L35" s="12">
        <f t="shared" si="4"/>
        <v>8</v>
      </c>
      <c r="M35" s="16" t="str">
        <f t="shared" si="5"/>
        <v>3-5</v>
      </c>
    </row>
    <row r="36" spans="1:13" x14ac:dyDescent="0.15">
      <c r="A36" s="15" t="str">
        <f>VLOOKUP(B36,基本数据!E:F,2,0)</f>
        <v>2019.11.7</v>
      </c>
      <c r="B36" s="16" t="str">
        <f t="shared" si="2"/>
        <v>四</v>
      </c>
      <c r="C36" s="16" t="s">
        <v>69</v>
      </c>
      <c r="D36" s="16" t="s">
        <v>79</v>
      </c>
      <c r="E36" s="16" t="s">
        <v>80</v>
      </c>
      <c r="F36" s="16">
        <v>40</v>
      </c>
      <c r="G36" s="17" t="str">
        <f>VLOOKUP(M36,基本数据!H:I,2,0)</f>
        <v>13：40-15：05</v>
      </c>
      <c r="H36" s="17" t="str">
        <f>VLOOKUP(M36,基本数据!H:J,3,0)</f>
        <v>下</v>
      </c>
      <c r="I36" s="18" t="str">
        <f t="shared" si="3"/>
        <v>B</v>
      </c>
      <c r="J36" s="17">
        <f>VLOOKUP(I36,基本数据!M:N,2,0)</f>
        <v>53108</v>
      </c>
      <c r="K36" s="18" t="s">
        <v>35</v>
      </c>
      <c r="L36" s="12">
        <f t="shared" si="4"/>
        <v>1</v>
      </c>
      <c r="M36" s="16" t="str">
        <f t="shared" si="5"/>
        <v>6-7</v>
      </c>
    </row>
    <row r="37" spans="1:13" x14ac:dyDescent="0.15">
      <c r="A37" s="15" t="str">
        <f>VLOOKUP(B37,基本数据!E:F,2,0)</f>
        <v>2019.11.7</v>
      </c>
      <c r="B37" s="16" t="str">
        <f t="shared" si="2"/>
        <v>四</v>
      </c>
      <c r="C37" s="16" t="s">
        <v>69</v>
      </c>
      <c r="D37" s="16" t="s">
        <v>81</v>
      </c>
      <c r="E37" s="16" t="s">
        <v>80</v>
      </c>
      <c r="F37" s="16">
        <v>39</v>
      </c>
      <c r="G37" s="17" t="str">
        <f>VLOOKUP(M37,基本数据!H:I,2,0)</f>
        <v>13：40-15：05</v>
      </c>
      <c r="H37" s="17" t="str">
        <f>VLOOKUP(M37,基本数据!H:J,3,0)</f>
        <v>下</v>
      </c>
      <c r="I37" s="19" t="str">
        <f t="shared" si="3"/>
        <v>B</v>
      </c>
      <c r="J37" s="17">
        <f>VLOOKUP(I37,基本数据!M:N,2,0)</f>
        <v>53108</v>
      </c>
      <c r="K37" s="19" t="s">
        <v>35</v>
      </c>
      <c r="L37" s="12">
        <f t="shared" si="4"/>
        <v>2</v>
      </c>
      <c r="M37" s="16" t="str">
        <f t="shared" si="5"/>
        <v>6-7</v>
      </c>
    </row>
    <row r="38" spans="1:13" x14ac:dyDescent="0.15">
      <c r="A38" s="15" t="str">
        <f>VLOOKUP(B38,基本数据!E:F,2,0)</f>
        <v>2019.11.6</v>
      </c>
      <c r="B38" s="16" t="str">
        <f t="shared" si="2"/>
        <v>三</v>
      </c>
      <c r="C38" s="16" t="s">
        <v>69</v>
      </c>
      <c r="D38" s="16" t="s">
        <v>82</v>
      </c>
      <c r="E38" s="16" t="s">
        <v>83</v>
      </c>
      <c r="F38" s="16">
        <v>22</v>
      </c>
      <c r="G38" s="17" t="str">
        <f>VLOOKUP(M38,基本数据!H:I,2,0)</f>
        <v>8：30-9：35</v>
      </c>
      <c r="H38" s="17" t="str">
        <f>VLOOKUP(M38,基本数据!H:J,3,0)</f>
        <v>上</v>
      </c>
      <c r="I38" s="17" t="str">
        <f t="shared" si="3"/>
        <v>A</v>
      </c>
      <c r="J38" s="17">
        <f>VLOOKUP(I38,基本数据!M:N,2,0)</f>
        <v>53102</v>
      </c>
      <c r="K38" s="17" t="s">
        <v>35</v>
      </c>
      <c r="L38" s="12">
        <f t="shared" si="4"/>
        <v>1</v>
      </c>
      <c r="M38" s="16" t="str">
        <f t="shared" si="5"/>
        <v>1-2</v>
      </c>
    </row>
    <row r="39" spans="1:13" x14ac:dyDescent="0.15">
      <c r="A39" s="15" t="str">
        <f>VLOOKUP(B39,基本数据!E:F,2,0)</f>
        <v>2019.11.6</v>
      </c>
      <c r="B39" s="16" t="str">
        <f t="shared" si="2"/>
        <v>三</v>
      </c>
      <c r="C39" s="16" t="s">
        <v>69</v>
      </c>
      <c r="D39" s="16" t="s">
        <v>84</v>
      </c>
      <c r="E39" s="16" t="s">
        <v>83</v>
      </c>
      <c r="F39" s="16">
        <v>25</v>
      </c>
      <c r="G39" s="17" t="str">
        <f>VLOOKUP(M39,基本数据!H:I,2,0)</f>
        <v>8：30-9：35</v>
      </c>
      <c r="H39" s="17" t="str">
        <f>VLOOKUP(M39,基本数据!H:J,3,0)</f>
        <v>上</v>
      </c>
      <c r="I39" s="18" t="str">
        <f t="shared" si="3"/>
        <v>A</v>
      </c>
      <c r="J39" s="17">
        <f>VLOOKUP(I39,基本数据!M:N,2,0)</f>
        <v>53102</v>
      </c>
      <c r="K39" s="18" t="s">
        <v>35</v>
      </c>
      <c r="L39" s="12">
        <f t="shared" si="4"/>
        <v>2</v>
      </c>
      <c r="M39" s="16" t="str">
        <f t="shared" si="5"/>
        <v>1-2</v>
      </c>
    </row>
    <row r="40" spans="1:13" x14ac:dyDescent="0.15">
      <c r="A40" s="15" t="str">
        <f>VLOOKUP(B40,基本数据!E:F,2,0)</f>
        <v>2019.11.6</v>
      </c>
      <c r="B40" s="16" t="str">
        <f t="shared" si="2"/>
        <v>三</v>
      </c>
      <c r="C40" s="16" t="s">
        <v>69</v>
      </c>
      <c r="D40" s="16" t="s">
        <v>85</v>
      </c>
      <c r="E40" s="16" t="s">
        <v>83</v>
      </c>
      <c r="F40" s="16">
        <v>25</v>
      </c>
      <c r="G40" s="17" t="str">
        <f>VLOOKUP(M40,基本数据!H:I,2,0)</f>
        <v>8：30-9：35</v>
      </c>
      <c r="H40" s="17" t="str">
        <f>VLOOKUP(M40,基本数据!H:J,3,0)</f>
        <v>上</v>
      </c>
      <c r="I40" s="18" t="str">
        <f t="shared" si="3"/>
        <v>A</v>
      </c>
      <c r="J40" s="17">
        <f>VLOOKUP(I40,基本数据!M:N,2,0)</f>
        <v>53102</v>
      </c>
      <c r="K40" s="18" t="s">
        <v>35</v>
      </c>
      <c r="L40" s="12">
        <f t="shared" si="4"/>
        <v>3</v>
      </c>
      <c r="M40" s="16" t="str">
        <f t="shared" si="5"/>
        <v>1-2</v>
      </c>
    </row>
    <row r="41" spans="1:13" x14ac:dyDescent="0.15">
      <c r="A41" s="15" t="str">
        <f>VLOOKUP(B41,基本数据!E:F,2,0)</f>
        <v>2019.11.6</v>
      </c>
      <c r="B41" s="16" t="str">
        <f t="shared" si="2"/>
        <v>三</v>
      </c>
      <c r="C41" s="16" t="s">
        <v>69</v>
      </c>
      <c r="D41" s="16" t="s">
        <v>86</v>
      </c>
      <c r="E41" s="16" t="s">
        <v>83</v>
      </c>
      <c r="F41" s="16">
        <v>23</v>
      </c>
      <c r="G41" s="17" t="str">
        <f>VLOOKUP(M41,基本数据!H:I,2,0)</f>
        <v>8：30-9：35</v>
      </c>
      <c r="H41" s="17" t="str">
        <f>VLOOKUP(M41,基本数据!H:J,3,0)</f>
        <v>上</v>
      </c>
      <c r="I41" s="18" t="str">
        <f t="shared" si="3"/>
        <v>A</v>
      </c>
      <c r="J41" s="17">
        <f>VLOOKUP(I41,基本数据!M:N,2,0)</f>
        <v>53102</v>
      </c>
      <c r="K41" s="18" t="s">
        <v>35</v>
      </c>
      <c r="L41" s="12">
        <f t="shared" si="4"/>
        <v>4</v>
      </c>
      <c r="M41" s="16" t="str">
        <f t="shared" si="5"/>
        <v>1-2</v>
      </c>
    </row>
    <row r="42" spans="1:13" x14ac:dyDescent="0.15">
      <c r="A42" s="15" t="str">
        <f>VLOOKUP(B42,基本数据!E:F,2,0)</f>
        <v>2019.11.6</v>
      </c>
      <c r="B42" s="16" t="str">
        <f t="shared" si="2"/>
        <v>三</v>
      </c>
      <c r="C42" s="16" t="s">
        <v>69</v>
      </c>
      <c r="D42" s="16" t="s">
        <v>87</v>
      </c>
      <c r="E42" s="16" t="s">
        <v>83</v>
      </c>
      <c r="F42" s="16">
        <v>21</v>
      </c>
      <c r="G42" s="17" t="str">
        <f>VLOOKUP(M42,基本数据!H:I,2,0)</f>
        <v>8：30-9：35</v>
      </c>
      <c r="H42" s="17" t="str">
        <f>VLOOKUP(M42,基本数据!H:J,3,0)</f>
        <v>上</v>
      </c>
      <c r="I42" s="18" t="str">
        <f t="shared" si="3"/>
        <v>A</v>
      </c>
      <c r="J42" s="17">
        <f>VLOOKUP(I42,基本数据!M:N,2,0)</f>
        <v>53102</v>
      </c>
      <c r="K42" s="18" t="s">
        <v>35</v>
      </c>
      <c r="L42" s="12">
        <f t="shared" si="4"/>
        <v>5</v>
      </c>
      <c r="M42" s="16" t="str">
        <f t="shared" si="5"/>
        <v>1-2</v>
      </c>
    </row>
    <row r="43" spans="1:13" x14ac:dyDescent="0.15">
      <c r="A43" s="15" t="str">
        <f>VLOOKUP(B43,基本数据!E:F,2,0)</f>
        <v>2019.11.6</v>
      </c>
      <c r="B43" s="16" t="str">
        <f t="shared" si="2"/>
        <v>三</v>
      </c>
      <c r="C43" s="16" t="s">
        <v>69</v>
      </c>
      <c r="D43" s="16" t="s">
        <v>88</v>
      </c>
      <c r="E43" s="16" t="s">
        <v>83</v>
      </c>
      <c r="F43" s="16">
        <v>23</v>
      </c>
      <c r="G43" s="17" t="str">
        <f>VLOOKUP(M43,基本数据!H:I,2,0)</f>
        <v>8：30-9：35</v>
      </c>
      <c r="H43" s="17" t="str">
        <f>VLOOKUP(M43,基本数据!H:J,3,0)</f>
        <v>上</v>
      </c>
      <c r="I43" s="18" t="str">
        <f t="shared" si="3"/>
        <v>A</v>
      </c>
      <c r="J43" s="17">
        <f>VLOOKUP(I43,基本数据!M:N,2,0)</f>
        <v>53102</v>
      </c>
      <c r="K43" s="18" t="s">
        <v>35</v>
      </c>
      <c r="L43" s="12">
        <f t="shared" si="4"/>
        <v>6</v>
      </c>
      <c r="M43" s="16" t="str">
        <f t="shared" si="5"/>
        <v>1-2</v>
      </c>
    </row>
    <row r="44" spans="1:13" x14ac:dyDescent="0.15">
      <c r="A44" s="15" t="str">
        <f>VLOOKUP(B44,基本数据!E:F,2,0)</f>
        <v>2019.11.6</v>
      </c>
      <c r="B44" s="16" t="str">
        <f t="shared" si="2"/>
        <v>三</v>
      </c>
      <c r="C44" s="16" t="s">
        <v>69</v>
      </c>
      <c r="D44" s="16" t="s">
        <v>89</v>
      </c>
      <c r="E44" s="16" t="s">
        <v>83</v>
      </c>
      <c r="F44" s="16">
        <v>22</v>
      </c>
      <c r="G44" s="17" t="str">
        <f>VLOOKUP(M44,基本数据!H:I,2,0)</f>
        <v>8：30-9：35</v>
      </c>
      <c r="H44" s="17" t="str">
        <f>VLOOKUP(M44,基本数据!H:J,3,0)</f>
        <v>上</v>
      </c>
      <c r="I44" s="18" t="str">
        <f t="shared" si="3"/>
        <v>A</v>
      </c>
      <c r="J44" s="17">
        <f>VLOOKUP(I44,基本数据!M:N,2,0)</f>
        <v>53102</v>
      </c>
      <c r="K44" s="18" t="s">
        <v>35</v>
      </c>
      <c r="L44" s="12">
        <f t="shared" si="4"/>
        <v>7</v>
      </c>
      <c r="M44" s="16" t="str">
        <f t="shared" si="5"/>
        <v>1-2</v>
      </c>
    </row>
    <row r="45" spans="1:13" x14ac:dyDescent="0.15">
      <c r="A45" s="15" t="str">
        <f>VLOOKUP(B45,基本数据!E:F,2,0)</f>
        <v>2019.11.6</v>
      </c>
      <c r="B45" s="16" t="str">
        <f t="shared" si="2"/>
        <v>三</v>
      </c>
      <c r="C45" s="16" t="s">
        <v>69</v>
      </c>
      <c r="D45" s="16" t="s">
        <v>90</v>
      </c>
      <c r="E45" s="16" t="s">
        <v>83</v>
      </c>
      <c r="F45" s="16">
        <v>26</v>
      </c>
      <c r="G45" s="17" t="str">
        <f>VLOOKUP(M45,基本数据!H:I,2,0)</f>
        <v>8：30-9：35</v>
      </c>
      <c r="H45" s="17" t="str">
        <f>VLOOKUP(M45,基本数据!H:J,3,0)</f>
        <v>上</v>
      </c>
      <c r="I45" s="19" t="str">
        <f t="shared" si="3"/>
        <v>A</v>
      </c>
      <c r="J45" s="17">
        <f>VLOOKUP(I45,基本数据!M:N,2,0)</f>
        <v>53102</v>
      </c>
      <c r="K45" s="19" t="s">
        <v>35</v>
      </c>
      <c r="L45" s="12">
        <f t="shared" si="4"/>
        <v>8</v>
      </c>
      <c r="M45" s="16" t="str">
        <f t="shared" si="5"/>
        <v>1-2</v>
      </c>
    </row>
    <row r="46" spans="1:13" x14ac:dyDescent="0.15">
      <c r="A46" s="15" t="str">
        <f>VLOOKUP(B46,基本数据!E:F,2,0)</f>
        <v>2019.11.6</v>
      </c>
      <c r="B46" s="16" t="str">
        <f t="shared" si="2"/>
        <v>三</v>
      </c>
      <c r="C46" s="16" t="s">
        <v>69</v>
      </c>
      <c r="D46" s="16" t="s">
        <v>91</v>
      </c>
      <c r="E46" s="16" t="s">
        <v>83</v>
      </c>
      <c r="F46" s="16">
        <v>23</v>
      </c>
      <c r="G46" s="17" t="str">
        <f>VLOOKUP(M46,基本数据!H:I,2,0)</f>
        <v>8：30-9：35</v>
      </c>
      <c r="H46" s="17" t="str">
        <f>VLOOKUP(M46,基本数据!H:J,3,0)</f>
        <v>上</v>
      </c>
      <c r="I46" s="17" t="str">
        <f t="shared" si="3"/>
        <v>A</v>
      </c>
      <c r="J46" s="17">
        <f>VLOOKUP(I46,基本数据!M:N,2,0)</f>
        <v>53102</v>
      </c>
      <c r="K46" s="17" t="s">
        <v>35</v>
      </c>
      <c r="L46" s="12">
        <f t="shared" si="4"/>
        <v>9</v>
      </c>
      <c r="M46" s="16" t="str">
        <f t="shared" si="5"/>
        <v>1-2</v>
      </c>
    </row>
    <row r="47" spans="1:13" x14ac:dyDescent="0.15">
      <c r="A47" s="15" t="str">
        <f>VLOOKUP(B47,基本数据!E:F,2,0)</f>
        <v>2019.11.6</v>
      </c>
      <c r="B47" s="16" t="str">
        <f t="shared" si="2"/>
        <v>三</v>
      </c>
      <c r="C47" s="16" t="s">
        <v>69</v>
      </c>
      <c r="D47" s="16" t="s">
        <v>92</v>
      </c>
      <c r="E47" s="16" t="s">
        <v>83</v>
      </c>
      <c r="F47" s="16">
        <v>24</v>
      </c>
      <c r="G47" s="17" t="str">
        <f>VLOOKUP(M47,基本数据!H:I,2,0)</f>
        <v>8：30-9：35</v>
      </c>
      <c r="H47" s="17" t="str">
        <f>VLOOKUP(M47,基本数据!H:J,3,0)</f>
        <v>上</v>
      </c>
      <c r="I47" s="18" t="str">
        <f t="shared" si="3"/>
        <v>A</v>
      </c>
      <c r="J47" s="17">
        <f>VLOOKUP(I47,基本数据!M:N,2,0)</f>
        <v>53102</v>
      </c>
      <c r="K47" s="18" t="s">
        <v>35</v>
      </c>
      <c r="L47" s="12">
        <f t="shared" si="4"/>
        <v>10</v>
      </c>
      <c r="M47" s="16" t="str">
        <f t="shared" si="5"/>
        <v>1-2</v>
      </c>
    </row>
    <row r="48" spans="1:13" x14ac:dyDescent="0.15">
      <c r="A48" s="15" t="str">
        <f>VLOOKUP(B48,基本数据!E:F,2,0)</f>
        <v>2019.11.7</v>
      </c>
      <c r="B48" s="16" t="str">
        <f t="shared" si="2"/>
        <v>四</v>
      </c>
      <c r="C48" s="16" t="s">
        <v>69</v>
      </c>
      <c r="D48" s="16" t="s">
        <v>93</v>
      </c>
      <c r="E48" s="16" t="s">
        <v>94</v>
      </c>
      <c r="F48" s="16">
        <v>28</v>
      </c>
      <c r="G48" s="17" t="str">
        <f>VLOOKUP(M48,基本数据!H:I,2,0)</f>
        <v>15：20-16：30</v>
      </c>
      <c r="H48" s="17" t="str">
        <f>VLOOKUP(M48,基本数据!H:J,3,0)</f>
        <v>下</v>
      </c>
      <c r="I48" s="18" t="str">
        <f t="shared" si="3"/>
        <v>B</v>
      </c>
      <c r="J48" s="17">
        <f>VLOOKUP(I48,基本数据!M:N,2,0)</f>
        <v>53108</v>
      </c>
      <c r="K48" s="18" t="s">
        <v>35</v>
      </c>
      <c r="L48" s="12">
        <f t="shared" si="4"/>
        <v>1</v>
      </c>
      <c r="M48" s="16" t="str">
        <f t="shared" si="5"/>
        <v>8-9</v>
      </c>
    </row>
    <row r="49" spans="1:13" x14ac:dyDescent="0.15">
      <c r="A49" s="15" t="str">
        <f>VLOOKUP(B49,基本数据!E:F,2,0)</f>
        <v>2019.11.7</v>
      </c>
      <c r="B49" s="16" t="str">
        <f t="shared" si="2"/>
        <v>四</v>
      </c>
      <c r="C49" s="16" t="s">
        <v>69</v>
      </c>
      <c r="D49" s="16" t="s">
        <v>95</v>
      </c>
      <c r="E49" s="16" t="s">
        <v>94</v>
      </c>
      <c r="F49" s="16">
        <v>28</v>
      </c>
      <c r="G49" s="17" t="str">
        <f>VLOOKUP(M49,基本数据!H:I,2,0)</f>
        <v>15：20-16：30</v>
      </c>
      <c r="H49" s="17" t="str">
        <f>VLOOKUP(M49,基本数据!H:J,3,0)</f>
        <v>下</v>
      </c>
      <c r="I49" s="18" t="str">
        <f t="shared" si="3"/>
        <v>B</v>
      </c>
      <c r="J49" s="17">
        <f>VLOOKUP(I49,基本数据!M:N,2,0)</f>
        <v>53108</v>
      </c>
      <c r="K49" s="18" t="s">
        <v>35</v>
      </c>
      <c r="L49" s="12">
        <f t="shared" si="4"/>
        <v>2</v>
      </c>
      <c r="M49" s="16" t="str">
        <f t="shared" si="5"/>
        <v>8-9</v>
      </c>
    </row>
    <row r="50" spans="1:13" x14ac:dyDescent="0.15">
      <c r="A50" s="15" t="str">
        <f>VLOOKUP(B50,基本数据!E:F,2,0)</f>
        <v>2019.11.7</v>
      </c>
      <c r="B50" s="16" t="str">
        <f t="shared" si="2"/>
        <v>四</v>
      </c>
      <c r="C50" s="16" t="s">
        <v>69</v>
      </c>
      <c r="D50" s="16" t="s">
        <v>96</v>
      </c>
      <c r="E50" s="16" t="s">
        <v>97</v>
      </c>
      <c r="F50" s="16">
        <v>27</v>
      </c>
      <c r="G50" s="17" t="str">
        <f>VLOOKUP(M50,基本数据!H:I,2,0)</f>
        <v>8：30-9：35</v>
      </c>
      <c r="H50" s="17" t="str">
        <f>VLOOKUP(M50,基本数据!H:J,3,0)</f>
        <v>上</v>
      </c>
      <c r="I50" s="18" t="str">
        <f t="shared" si="3"/>
        <v>A</v>
      </c>
      <c r="J50" s="17">
        <f>VLOOKUP(I50,基本数据!M:N,2,0)</f>
        <v>53102</v>
      </c>
      <c r="K50" s="18" t="s">
        <v>35</v>
      </c>
      <c r="L50" s="12">
        <f t="shared" si="4"/>
        <v>1</v>
      </c>
      <c r="M50" s="16" t="str">
        <f t="shared" si="5"/>
        <v>1-2</v>
      </c>
    </row>
    <row r="51" spans="1:13" x14ac:dyDescent="0.15">
      <c r="A51" s="15" t="str">
        <f>VLOOKUP(B51,基本数据!E:F,2,0)</f>
        <v>2019.11.7</v>
      </c>
      <c r="B51" s="16" t="str">
        <f t="shared" si="2"/>
        <v>四</v>
      </c>
      <c r="C51" s="16" t="s">
        <v>69</v>
      </c>
      <c r="D51" s="16" t="s">
        <v>98</v>
      </c>
      <c r="E51" s="16" t="s">
        <v>97</v>
      </c>
      <c r="F51" s="16">
        <v>24</v>
      </c>
      <c r="G51" s="17" t="str">
        <f>VLOOKUP(M51,基本数据!H:I,2,0)</f>
        <v>8：30-9：35</v>
      </c>
      <c r="H51" s="17" t="str">
        <f>VLOOKUP(M51,基本数据!H:J,3,0)</f>
        <v>上</v>
      </c>
      <c r="I51" s="19" t="str">
        <f t="shared" si="3"/>
        <v>A</v>
      </c>
      <c r="J51" s="17">
        <f>VLOOKUP(I51,基本数据!M:N,2,0)</f>
        <v>53102</v>
      </c>
      <c r="K51" s="19" t="s">
        <v>35</v>
      </c>
      <c r="L51" s="12">
        <f t="shared" si="4"/>
        <v>2</v>
      </c>
      <c r="M51" s="16" t="str">
        <f t="shared" si="5"/>
        <v>1-2</v>
      </c>
    </row>
    <row r="52" spans="1:13" x14ac:dyDescent="0.15">
      <c r="A52" s="15" t="str">
        <f>VLOOKUP(B52,基本数据!E:F,2,0)</f>
        <v>2019.11.7</v>
      </c>
      <c r="B52" s="16" t="str">
        <f t="shared" si="2"/>
        <v>四</v>
      </c>
      <c r="C52" s="16" t="s">
        <v>69</v>
      </c>
      <c r="D52" s="16" t="s">
        <v>99</v>
      </c>
      <c r="E52" s="16" t="s">
        <v>97</v>
      </c>
      <c r="F52" s="16">
        <v>27</v>
      </c>
      <c r="G52" s="17" t="str">
        <f>VLOOKUP(M52,基本数据!H:I,2,0)</f>
        <v>8：30-9：35</v>
      </c>
      <c r="H52" s="17" t="str">
        <f>VLOOKUP(M52,基本数据!H:J,3,0)</f>
        <v>上</v>
      </c>
      <c r="I52" s="17" t="str">
        <f t="shared" si="3"/>
        <v>A</v>
      </c>
      <c r="J52" s="17">
        <f>VLOOKUP(I52,基本数据!M:N,2,0)</f>
        <v>53102</v>
      </c>
      <c r="K52" s="17" t="s">
        <v>35</v>
      </c>
      <c r="L52" s="12">
        <f t="shared" si="4"/>
        <v>3</v>
      </c>
      <c r="M52" s="16" t="str">
        <f t="shared" si="5"/>
        <v>1-2</v>
      </c>
    </row>
    <row r="53" spans="1:13" x14ac:dyDescent="0.15">
      <c r="A53" s="15" t="str">
        <f>VLOOKUP(B53,基本数据!E:F,2,0)</f>
        <v>2019.11.7</v>
      </c>
      <c r="B53" s="16" t="str">
        <f t="shared" si="2"/>
        <v>四</v>
      </c>
      <c r="C53" s="16" t="s">
        <v>69</v>
      </c>
      <c r="D53" s="16" t="s">
        <v>100</v>
      </c>
      <c r="E53" s="16" t="s">
        <v>97</v>
      </c>
      <c r="F53" s="16">
        <v>26</v>
      </c>
      <c r="G53" s="17" t="str">
        <f>VLOOKUP(M53,基本数据!H:I,2,0)</f>
        <v>8：30-9：35</v>
      </c>
      <c r="H53" s="17" t="str">
        <f>VLOOKUP(M53,基本数据!H:J,3,0)</f>
        <v>上</v>
      </c>
      <c r="I53" s="18" t="str">
        <f t="shared" si="3"/>
        <v>A</v>
      </c>
      <c r="J53" s="17">
        <f>VLOOKUP(I53,基本数据!M:N,2,0)</f>
        <v>53102</v>
      </c>
      <c r="K53" s="18" t="s">
        <v>35</v>
      </c>
      <c r="L53" s="12">
        <f t="shared" si="4"/>
        <v>4</v>
      </c>
      <c r="M53" s="16" t="str">
        <f t="shared" si="5"/>
        <v>1-2</v>
      </c>
    </row>
    <row r="54" spans="1:13" x14ac:dyDescent="0.15">
      <c r="A54" s="15" t="str">
        <f>VLOOKUP(B54,基本数据!E:F,2,0)</f>
        <v>2019.11.7</v>
      </c>
      <c r="B54" s="16" t="str">
        <f t="shared" si="2"/>
        <v>四</v>
      </c>
      <c r="C54" s="16" t="s">
        <v>69</v>
      </c>
      <c r="D54" s="16" t="s">
        <v>101</v>
      </c>
      <c r="E54" s="16" t="s">
        <v>97</v>
      </c>
      <c r="F54" s="16">
        <v>26</v>
      </c>
      <c r="G54" s="17" t="str">
        <f>VLOOKUP(M54,基本数据!H:I,2,0)</f>
        <v>8：30-9：35</v>
      </c>
      <c r="H54" s="17" t="str">
        <f>VLOOKUP(M54,基本数据!H:J,3,0)</f>
        <v>上</v>
      </c>
      <c r="I54" s="18" t="str">
        <f t="shared" si="3"/>
        <v>A</v>
      </c>
      <c r="J54" s="17">
        <f>VLOOKUP(I54,基本数据!M:N,2,0)</f>
        <v>53102</v>
      </c>
      <c r="K54" s="18" t="s">
        <v>35</v>
      </c>
      <c r="L54" s="12">
        <f t="shared" si="4"/>
        <v>5</v>
      </c>
      <c r="M54" s="16" t="str">
        <f t="shared" si="5"/>
        <v>1-2</v>
      </c>
    </row>
    <row r="55" spans="1:13" x14ac:dyDescent="0.15">
      <c r="A55" s="15" t="str">
        <f>VLOOKUP(B55,基本数据!E:F,2,0)</f>
        <v>2019.11.7</v>
      </c>
      <c r="B55" s="16" t="str">
        <f t="shared" si="2"/>
        <v>四</v>
      </c>
      <c r="C55" s="16" t="s">
        <v>69</v>
      </c>
      <c r="D55" s="16" t="s">
        <v>102</v>
      </c>
      <c r="E55" s="16" t="s">
        <v>97</v>
      </c>
      <c r="F55" s="16">
        <v>25</v>
      </c>
      <c r="G55" s="17" t="str">
        <f>VLOOKUP(M55,基本数据!H:I,2,0)</f>
        <v>8：30-9：35</v>
      </c>
      <c r="H55" s="17" t="str">
        <f>VLOOKUP(M55,基本数据!H:J,3,0)</f>
        <v>上</v>
      </c>
      <c r="I55" s="18" t="str">
        <f t="shared" si="3"/>
        <v>A</v>
      </c>
      <c r="J55" s="17">
        <f>VLOOKUP(I55,基本数据!M:N,2,0)</f>
        <v>53102</v>
      </c>
      <c r="K55" s="18" t="s">
        <v>35</v>
      </c>
      <c r="L55" s="12">
        <f t="shared" si="4"/>
        <v>6</v>
      </c>
      <c r="M55" s="16" t="str">
        <f t="shared" si="5"/>
        <v>1-2</v>
      </c>
    </row>
    <row r="56" spans="1:13" x14ac:dyDescent="0.15">
      <c r="A56" s="15" t="str">
        <f>VLOOKUP(B56,基本数据!E:F,2,0)</f>
        <v>2019.11.7</v>
      </c>
      <c r="B56" s="16" t="str">
        <f t="shared" si="2"/>
        <v>四</v>
      </c>
      <c r="C56" s="16" t="s">
        <v>69</v>
      </c>
      <c r="D56" s="16" t="s">
        <v>103</v>
      </c>
      <c r="E56" s="16" t="s">
        <v>97</v>
      </c>
      <c r="F56" s="16">
        <v>26</v>
      </c>
      <c r="G56" s="17" t="str">
        <f>VLOOKUP(M56,基本数据!H:I,2,0)</f>
        <v>8：30-9：35</v>
      </c>
      <c r="H56" s="17" t="str">
        <f>VLOOKUP(M56,基本数据!H:J,3,0)</f>
        <v>上</v>
      </c>
      <c r="I56" s="18" t="str">
        <f t="shared" si="3"/>
        <v>A</v>
      </c>
      <c r="J56" s="17">
        <f>VLOOKUP(I56,基本数据!M:N,2,0)</f>
        <v>53102</v>
      </c>
      <c r="K56" s="18" t="s">
        <v>35</v>
      </c>
      <c r="L56" s="12">
        <f t="shared" si="4"/>
        <v>7</v>
      </c>
      <c r="M56" s="16" t="str">
        <f t="shared" si="5"/>
        <v>1-2</v>
      </c>
    </row>
    <row r="57" spans="1:13" x14ac:dyDescent="0.15">
      <c r="A57" s="15" t="str">
        <f>VLOOKUP(B57,基本数据!E:F,2,0)</f>
        <v>2019.11.7</v>
      </c>
      <c r="B57" s="16" t="str">
        <f t="shared" si="2"/>
        <v>四</v>
      </c>
      <c r="C57" s="16" t="s">
        <v>69</v>
      </c>
      <c r="D57" s="16" t="s">
        <v>104</v>
      </c>
      <c r="E57" s="16" t="s">
        <v>97</v>
      </c>
      <c r="F57" s="16">
        <v>26</v>
      </c>
      <c r="G57" s="17" t="str">
        <f>VLOOKUP(M57,基本数据!H:I,2,0)</f>
        <v>8：30-9：35</v>
      </c>
      <c r="H57" s="17" t="str">
        <f>VLOOKUP(M57,基本数据!H:J,3,0)</f>
        <v>上</v>
      </c>
      <c r="I57" s="18" t="str">
        <f t="shared" si="3"/>
        <v>A</v>
      </c>
      <c r="J57" s="17">
        <f>VLOOKUP(I57,基本数据!M:N,2,0)</f>
        <v>53102</v>
      </c>
      <c r="K57" s="18" t="s">
        <v>35</v>
      </c>
      <c r="L57" s="12">
        <f t="shared" si="4"/>
        <v>8</v>
      </c>
      <c r="M57" s="16" t="str">
        <f t="shared" si="5"/>
        <v>1-2</v>
      </c>
    </row>
    <row r="58" spans="1:13" x14ac:dyDescent="0.15">
      <c r="A58" s="15" t="str">
        <f>VLOOKUP(B58,基本数据!E:F,2,0)</f>
        <v>2019.11.7</v>
      </c>
      <c r="B58" s="16" t="str">
        <f t="shared" si="2"/>
        <v>四</v>
      </c>
      <c r="C58" s="16" t="s">
        <v>69</v>
      </c>
      <c r="D58" s="16" t="s">
        <v>105</v>
      </c>
      <c r="E58" s="16" t="s">
        <v>71</v>
      </c>
      <c r="F58" s="16">
        <v>31</v>
      </c>
      <c r="G58" s="17" t="str">
        <f>VLOOKUP(M58,基本数据!H:I,2,0)</f>
        <v>9：50-11：25</v>
      </c>
      <c r="H58" s="17" t="str">
        <f>VLOOKUP(M58,基本数据!H:J,3,0)</f>
        <v>上</v>
      </c>
      <c r="I58" s="19" t="str">
        <f t="shared" si="3"/>
        <v>B</v>
      </c>
      <c r="J58" s="17">
        <f>VLOOKUP(I58,基本数据!M:N,2,0)</f>
        <v>53108</v>
      </c>
      <c r="K58" s="19" t="s">
        <v>35</v>
      </c>
      <c r="L58" s="12">
        <f t="shared" si="4"/>
        <v>1</v>
      </c>
      <c r="M58" s="16" t="str">
        <f t="shared" si="5"/>
        <v>3-5</v>
      </c>
    </row>
    <row r="59" spans="1:13" x14ac:dyDescent="0.15">
      <c r="A59" s="15" t="str">
        <f>VLOOKUP(B59,基本数据!E:F,2,0)</f>
        <v>2019.11.7</v>
      </c>
      <c r="B59" s="16" t="str">
        <f t="shared" si="2"/>
        <v>四</v>
      </c>
      <c r="C59" s="16" t="s">
        <v>69</v>
      </c>
      <c r="D59" s="16" t="s">
        <v>106</v>
      </c>
      <c r="E59" s="16" t="s">
        <v>71</v>
      </c>
      <c r="F59" s="16">
        <v>30</v>
      </c>
      <c r="G59" s="17" t="str">
        <f>VLOOKUP(M59,基本数据!H:I,2,0)</f>
        <v>9：50-11：25</v>
      </c>
      <c r="H59" s="17" t="str">
        <f>VLOOKUP(M59,基本数据!H:J,3,0)</f>
        <v>上</v>
      </c>
      <c r="I59" s="17" t="str">
        <f t="shared" si="3"/>
        <v>B</v>
      </c>
      <c r="J59" s="17">
        <f>VLOOKUP(I59,基本数据!M:N,2,0)</f>
        <v>53108</v>
      </c>
      <c r="K59" s="17" t="s">
        <v>35</v>
      </c>
      <c r="L59" s="12">
        <f t="shared" si="4"/>
        <v>2</v>
      </c>
      <c r="M59" s="16" t="str">
        <f t="shared" si="5"/>
        <v>3-5</v>
      </c>
    </row>
    <row r="60" spans="1:13" x14ac:dyDescent="0.15">
      <c r="A60" s="15" t="str">
        <f>VLOOKUP(B60,基本数据!E:F,2,0)</f>
        <v>2019.11.7</v>
      </c>
      <c r="B60" s="16" t="str">
        <f t="shared" si="2"/>
        <v>四</v>
      </c>
      <c r="C60" s="16" t="s">
        <v>69</v>
      </c>
      <c r="D60" s="16" t="s">
        <v>107</v>
      </c>
      <c r="E60" s="16" t="s">
        <v>97</v>
      </c>
      <c r="F60" s="16">
        <v>27</v>
      </c>
      <c r="G60" s="17" t="str">
        <f>VLOOKUP(M60,基本数据!H:I,2,0)</f>
        <v>8：30-9：35</v>
      </c>
      <c r="H60" s="17" t="str">
        <f>VLOOKUP(M60,基本数据!H:J,3,0)</f>
        <v>上</v>
      </c>
      <c r="I60" s="18" t="str">
        <f t="shared" si="3"/>
        <v>A</v>
      </c>
      <c r="J60" s="17">
        <f>VLOOKUP(I60,基本数据!M:N,2,0)</f>
        <v>53102</v>
      </c>
      <c r="K60" s="18" t="s">
        <v>35</v>
      </c>
      <c r="L60" s="12">
        <f t="shared" si="4"/>
        <v>1</v>
      </c>
      <c r="M60" s="16" t="str">
        <f t="shared" si="5"/>
        <v>1-2</v>
      </c>
    </row>
    <row r="61" spans="1:13" x14ac:dyDescent="0.15">
      <c r="A61" s="15" t="str">
        <f>VLOOKUP(B61,基本数据!E:F,2,0)</f>
        <v>2019.11.7</v>
      </c>
      <c r="B61" s="16" t="str">
        <f t="shared" si="2"/>
        <v>四</v>
      </c>
      <c r="C61" s="16" t="s">
        <v>69</v>
      </c>
      <c r="D61" s="16" t="s">
        <v>108</v>
      </c>
      <c r="E61" s="16" t="s">
        <v>97</v>
      </c>
      <c r="F61" s="16">
        <v>23</v>
      </c>
      <c r="G61" s="17" t="str">
        <f>VLOOKUP(M61,基本数据!H:I,2,0)</f>
        <v>8：30-9：35</v>
      </c>
      <c r="H61" s="17" t="str">
        <f>VLOOKUP(M61,基本数据!H:J,3,0)</f>
        <v>上</v>
      </c>
      <c r="I61" s="18" t="str">
        <f t="shared" si="3"/>
        <v>A</v>
      </c>
      <c r="J61" s="17">
        <f>VLOOKUP(I61,基本数据!M:N,2,0)</f>
        <v>53102</v>
      </c>
      <c r="K61" s="18" t="s">
        <v>35</v>
      </c>
      <c r="L61" s="12">
        <f t="shared" si="4"/>
        <v>2</v>
      </c>
      <c r="M61" s="16" t="str">
        <f t="shared" si="5"/>
        <v>1-2</v>
      </c>
    </row>
    <row r="62" spans="1:13" x14ac:dyDescent="0.15">
      <c r="A62" s="15" t="str">
        <f>VLOOKUP(B62,基本数据!E:F,2,0)</f>
        <v>2019.11.7</v>
      </c>
      <c r="B62" s="16" t="str">
        <f t="shared" si="2"/>
        <v>四</v>
      </c>
      <c r="C62" s="16" t="s">
        <v>69</v>
      </c>
      <c r="D62" s="16" t="s">
        <v>109</v>
      </c>
      <c r="E62" s="16" t="s">
        <v>48</v>
      </c>
      <c r="F62" s="16">
        <v>26</v>
      </c>
      <c r="G62" s="17" t="str">
        <f>VLOOKUP(M62,基本数据!H:I,2,0)</f>
        <v>9：50-11：25</v>
      </c>
      <c r="H62" s="17" t="str">
        <f>VLOOKUP(M62,基本数据!H:J,3,0)</f>
        <v>上</v>
      </c>
      <c r="I62" s="18" t="str">
        <f t="shared" si="3"/>
        <v>A</v>
      </c>
      <c r="J62" s="17">
        <f>VLOOKUP(I62,基本数据!M:N,2,0)</f>
        <v>53102</v>
      </c>
      <c r="K62" s="18" t="s">
        <v>35</v>
      </c>
      <c r="L62" s="12">
        <f t="shared" si="4"/>
        <v>1</v>
      </c>
      <c r="M62" s="16" t="str">
        <f t="shared" si="5"/>
        <v>3-5</v>
      </c>
    </row>
    <row r="63" spans="1:13" x14ac:dyDescent="0.15">
      <c r="A63" s="15" t="str">
        <f>VLOOKUP(B63,基本数据!E:F,2,0)</f>
        <v>2019.11.7</v>
      </c>
      <c r="B63" s="16" t="str">
        <f t="shared" si="2"/>
        <v>四</v>
      </c>
      <c r="C63" s="16" t="s">
        <v>69</v>
      </c>
      <c r="D63" s="16" t="s">
        <v>110</v>
      </c>
      <c r="E63" s="16" t="s">
        <v>48</v>
      </c>
      <c r="F63" s="16">
        <v>23</v>
      </c>
      <c r="G63" s="17" t="str">
        <f>VLOOKUP(M63,基本数据!H:I,2,0)</f>
        <v>9：50-11：25</v>
      </c>
      <c r="H63" s="17" t="str">
        <f>VLOOKUP(M63,基本数据!H:J,3,0)</f>
        <v>上</v>
      </c>
      <c r="I63" s="18" t="str">
        <f t="shared" si="3"/>
        <v>A</v>
      </c>
      <c r="J63" s="17">
        <f>VLOOKUP(I63,基本数据!M:N,2,0)</f>
        <v>53102</v>
      </c>
      <c r="K63" s="18" t="s">
        <v>35</v>
      </c>
      <c r="L63" s="12">
        <f t="shared" si="4"/>
        <v>2</v>
      </c>
      <c r="M63" s="16" t="str">
        <f t="shared" si="5"/>
        <v>3-5</v>
      </c>
    </row>
    <row r="64" spans="1:13" x14ac:dyDescent="0.15">
      <c r="A64" s="15" t="str">
        <f>VLOOKUP(B64,基本数据!E:F,2,0)</f>
        <v>2019.11.7</v>
      </c>
      <c r="B64" s="16" t="str">
        <f t="shared" si="2"/>
        <v>四</v>
      </c>
      <c r="C64" s="16" t="s">
        <v>69</v>
      </c>
      <c r="D64" s="16" t="s">
        <v>111</v>
      </c>
      <c r="E64" s="16" t="s">
        <v>48</v>
      </c>
      <c r="F64" s="16">
        <v>24</v>
      </c>
      <c r="G64" s="17" t="str">
        <f>VLOOKUP(M64,基本数据!H:I,2,0)</f>
        <v>9：50-11：25</v>
      </c>
      <c r="H64" s="17" t="str">
        <f>VLOOKUP(M64,基本数据!H:J,3,0)</f>
        <v>上</v>
      </c>
      <c r="I64" s="18" t="str">
        <f t="shared" si="3"/>
        <v>A</v>
      </c>
      <c r="J64" s="17">
        <f>VLOOKUP(I64,基本数据!M:N,2,0)</f>
        <v>53102</v>
      </c>
      <c r="K64" s="18" t="s">
        <v>35</v>
      </c>
      <c r="L64" s="12">
        <f t="shared" si="4"/>
        <v>3</v>
      </c>
      <c r="M64" s="16" t="str">
        <f t="shared" si="5"/>
        <v>3-5</v>
      </c>
    </row>
    <row r="65" spans="1:13" x14ac:dyDescent="0.15">
      <c r="A65" s="15" t="str">
        <f>VLOOKUP(B65,基本数据!E:F,2,0)</f>
        <v>2019.11.7</v>
      </c>
      <c r="B65" s="16" t="str">
        <f t="shared" si="2"/>
        <v>四</v>
      </c>
      <c r="C65" s="16" t="s">
        <v>69</v>
      </c>
      <c r="D65" s="16" t="s">
        <v>112</v>
      </c>
      <c r="E65" s="16" t="s">
        <v>48</v>
      </c>
      <c r="F65" s="16">
        <v>24</v>
      </c>
      <c r="G65" s="17" t="str">
        <f>VLOOKUP(M65,基本数据!H:I,2,0)</f>
        <v>9：50-11：25</v>
      </c>
      <c r="H65" s="17" t="str">
        <f>VLOOKUP(M65,基本数据!H:J,3,0)</f>
        <v>上</v>
      </c>
      <c r="I65" s="18" t="str">
        <f t="shared" si="3"/>
        <v>A</v>
      </c>
      <c r="J65" s="17">
        <f>VLOOKUP(I65,基本数据!M:N,2,0)</f>
        <v>53102</v>
      </c>
      <c r="K65" s="18" t="s">
        <v>35</v>
      </c>
      <c r="L65" s="12">
        <f t="shared" si="4"/>
        <v>4</v>
      </c>
      <c r="M65" s="16" t="str">
        <f t="shared" si="5"/>
        <v>3-5</v>
      </c>
    </row>
    <row r="66" spans="1:13" x14ac:dyDescent="0.15">
      <c r="A66" s="15" t="str">
        <f>VLOOKUP(B66,基本数据!E:F,2,0)</f>
        <v>2019.11.7</v>
      </c>
      <c r="B66" s="16" t="str">
        <f t="shared" si="2"/>
        <v>四</v>
      </c>
      <c r="C66" s="16" t="s">
        <v>69</v>
      </c>
      <c r="D66" s="16" t="s">
        <v>113</v>
      </c>
      <c r="E66" s="16" t="s">
        <v>48</v>
      </c>
      <c r="F66" s="16">
        <v>23</v>
      </c>
      <c r="G66" s="17" t="str">
        <f>VLOOKUP(M66,基本数据!H:I,2,0)</f>
        <v>9：50-11：25</v>
      </c>
      <c r="H66" s="17" t="str">
        <f>VLOOKUP(M66,基本数据!H:J,3,0)</f>
        <v>上</v>
      </c>
      <c r="I66" s="19" t="str">
        <f t="shared" si="3"/>
        <v>A</v>
      </c>
      <c r="J66" s="17">
        <f>VLOOKUP(I66,基本数据!M:N,2,0)</f>
        <v>53102</v>
      </c>
      <c r="K66" s="19" t="s">
        <v>35</v>
      </c>
      <c r="L66" s="12">
        <f t="shared" ref="L66:L97" si="6">IF(M66=M65,L65+1,1)</f>
        <v>5</v>
      </c>
      <c r="M66" s="16" t="str">
        <f t="shared" ref="M66:M97" si="7">MID(E66,FIND("/",E66)+1,10)</f>
        <v>3-5</v>
      </c>
    </row>
    <row r="67" spans="1:13" x14ac:dyDescent="0.15">
      <c r="A67" s="15" t="str">
        <f>VLOOKUP(B67,基本数据!E:F,2,0)</f>
        <v>2019.11.7</v>
      </c>
      <c r="B67" s="16" t="str">
        <f t="shared" ref="B67:B131" si="8">MID(E67,2,1)</f>
        <v>四</v>
      </c>
      <c r="C67" s="16" t="s">
        <v>69</v>
      </c>
      <c r="D67" s="16" t="s">
        <v>114</v>
      </c>
      <c r="E67" s="16" t="s">
        <v>48</v>
      </c>
      <c r="F67" s="16">
        <v>24</v>
      </c>
      <c r="G67" s="17" t="str">
        <f>VLOOKUP(M67,基本数据!H:I,2,0)</f>
        <v>9：50-11：25</v>
      </c>
      <c r="H67" s="17" t="str">
        <f>VLOOKUP(M67,基本数据!H:J,3,0)</f>
        <v>上</v>
      </c>
      <c r="I67" s="17" t="str">
        <f t="shared" si="3"/>
        <v>A</v>
      </c>
      <c r="J67" s="17">
        <f>VLOOKUP(I67,基本数据!M:N,2,0)</f>
        <v>53102</v>
      </c>
      <c r="K67" s="17" t="s">
        <v>35</v>
      </c>
      <c r="L67" s="12">
        <f t="shared" si="6"/>
        <v>6</v>
      </c>
      <c r="M67" s="16" t="str">
        <f t="shared" si="7"/>
        <v>3-5</v>
      </c>
    </row>
    <row r="68" spans="1:13" x14ac:dyDescent="0.15">
      <c r="A68" s="15" t="str">
        <f>VLOOKUP(B68,基本数据!E:F,2,0)</f>
        <v>2019.11.6</v>
      </c>
      <c r="B68" s="16" t="str">
        <f t="shared" si="8"/>
        <v>三</v>
      </c>
      <c r="C68" s="16" t="s">
        <v>115</v>
      </c>
      <c r="D68" s="16" t="s">
        <v>116</v>
      </c>
      <c r="E68" s="16" t="s">
        <v>64</v>
      </c>
      <c r="F68" s="16">
        <v>26</v>
      </c>
      <c r="G68" s="17" t="str">
        <f>VLOOKUP(M68,基本数据!H:I,2,0)</f>
        <v>9：50-11：25</v>
      </c>
      <c r="H68" s="17" t="str">
        <f>VLOOKUP(M68,基本数据!H:J,3,0)</f>
        <v>上</v>
      </c>
      <c r="I68" s="18" t="str">
        <f t="shared" ref="I68:I132" si="9">MID(E68,1,1)</f>
        <v>B</v>
      </c>
      <c r="J68" s="17">
        <f>VLOOKUP(I68,基本数据!M:N,2,0)</f>
        <v>53108</v>
      </c>
      <c r="K68" s="18" t="s">
        <v>35</v>
      </c>
      <c r="L68" s="12">
        <f t="shared" si="6"/>
        <v>7</v>
      </c>
      <c r="M68" s="16" t="str">
        <f t="shared" si="7"/>
        <v>3-5</v>
      </c>
    </row>
    <row r="69" spans="1:13" x14ac:dyDescent="0.15">
      <c r="A69" s="15" t="str">
        <f>VLOOKUP(B69,基本数据!E:F,2,0)</f>
        <v>2019.11.6</v>
      </c>
      <c r="B69" s="16" t="str">
        <f t="shared" si="8"/>
        <v>三</v>
      </c>
      <c r="C69" s="16" t="s">
        <v>115</v>
      </c>
      <c r="D69" s="16" t="s">
        <v>117</v>
      </c>
      <c r="E69" s="16" t="s">
        <v>64</v>
      </c>
      <c r="F69" s="16">
        <v>29</v>
      </c>
      <c r="G69" s="17" t="str">
        <f>VLOOKUP(M69,基本数据!H:I,2,0)</f>
        <v>9：50-11：25</v>
      </c>
      <c r="H69" s="17" t="str">
        <f>VLOOKUP(M69,基本数据!H:J,3,0)</f>
        <v>上</v>
      </c>
      <c r="I69" s="18" t="str">
        <f t="shared" si="9"/>
        <v>B</v>
      </c>
      <c r="J69" s="17">
        <f>VLOOKUP(I69,基本数据!M:N,2,0)</f>
        <v>53108</v>
      </c>
      <c r="K69" s="18" t="s">
        <v>35</v>
      </c>
      <c r="L69" s="12">
        <f t="shared" si="6"/>
        <v>8</v>
      </c>
      <c r="M69" s="16" t="str">
        <f t="shared" si="7"/>
        <v>3-5</v>
      </c>
    </row>
    <row r="70" spans="1:13" x14ac:dyDescent="0.15">
      <c r="A70" s="15" t="str">
        <f>VLOOKUP(B70,基本数据!E:F,2,0)</f>
        <v>2019.11.6</v>
      </c>
      <c r="B70" s="16" t="str">
        <f t="shared" si="8"/>
        <v>三</v>
      </c>
      <c r="C70" s="16" t="s">
        <v>115</v>
      </c>
      <c r="D70" s="16" t="s">
        <v>118</v>
      </c>
      <c r="E70" s="16" t="s">
        <v>64</v>
      </c>
      <c r="F70" s="16">
        <v>33</v>
      </c>
      <c r="G70" s="17" t="str">
        <f>VLOOKUP(M70,基本数据!H:I,2,0)</f>
        <v>9：50-11：25</v>
      </c>
      <c r="H70" s="17" t="str">
        <f>VLOOKUP(M70,基本数据!H:J,3,0)</f>
        <v>上</v>
      </c>
      <c r="I70" s="18" t="str">
        <f t="shared" si="9"/>
        <v>B</v>
      </c>
      <c r="J70" s="17">
        <f>VLOOKUP(I70,基本数据!M:N,2,0)</f>
        <v>53108</v>
      </c>
      <c r="K70" s="18" t="s">
        <v>35</v>
      </c>
      <c r="L70" s="12">
        <f t="shared" si="6"/>
        <v>9</v>
      </c>
      <c r="M70" s="16" t="str">
        <f t="shared" si="7"/>
        <v>3-5</v>
      </c>
    </row>
    <row r="71" spans="1:13" x14ac:dyDescent="0.15">
      <c r="A71" s="15" t="str">
        <f>VLOOKUP(B71,基本数据!E:F,2,0)</f>
        <v>2019.11.6</v>
      </c>
      <c r="B71" s="16" t="str">
        <f t="shared" si="8"/>
        <v>三</v>
      </c>
      <c r="C71" s="16" t="s">
        <v>115</v>
      </c>
      <c r="D71" s="16" t="s">
        <v>119</v>
      </c>
      <c r="E71" s="16" t="s">
        <v>120</v>
      </c>
      <c r="F71" s="16">
        <v>27</v>
      </c>
      <c r="G71" s="17" t="str">
        <f>VLOOKUP(M71,基本数据!H:I,2,0)</f>
        <v>13：40-15：05</v>
      </c>
      <c r="H71" s="17" t="str">
        <f>VLOOKUP(M71,基本数据!H:J,3,0)</f>
        <v>下</v>
      </c>
      <c r="I71" s="18" t="str">
        <f t="shared" si="9"/>
        <v>B</v>
      </c>
      <c r="J71" s="17">
        <f>VLOOKUP(I71,基本数据!M:N,2,0)</f>
        <v>53108</v>
      </c>
      <c r="K71" s="18" t="s">
        <v>35</v>
      </c>
      <c r="L71" s="12">
        <f t="shared" si="6"/>
        <v>1</v>
      </c>
      <c r="M71" s="16" t="str">
        <f t="shared" si="7"/>
        <v>6-7</v>
      </c>
    </row>
    <row r="72" spans="1:13" x14ac:dyDescent="0.15">
      <c r="A72" s="15" t="str">
        <f>VLOOKUP(B72,基本数据!E:F,2,0)</f>
        <v>2019.11.6</v>
      </c>
      <c r="B72" s="16" t="str">
        <f t="shared" si="8"/>
        <v>三</v>
      </c>
      <c r="C72" s="16" t="s">
        <v>115</v>
      </c>
      <c r="D72" s="16" t="s">
        <v>121</v>
      </c>
      <c r="E72" s="16" t="s">
        <v>120</v>
      </c>
      <c r="F72" s="16">
        <v>29</v>
      </c>
      <c r="G72" s="17" t="str">
        <f>VLOOKUP(M72,基本数据!H:I,2,0)</f>
        <v>13：40-15：05</v>
      </c>
      <c r="H72" s="17" t="str">
        <f>VLOOKUP(M72,基本数据!H:J,3,0)</f>
        <v>下</v>
      </c>
      <c r="I72" s="18" t="str">
        <f t="shared" si="9"/>
        <v>B</v>
      </c>
      <c r="J72" s="17">
        <f>VLOOKUP(I72,基本数据!M:N,2,0)</f>
        <v>53108</v>
      </c>
      <c r="K72" s="18" t="s">
        <v>35</v>
      </c>
      <c r="L72" s="12">
        <f t="shared" si="6"/>
        <v>2</v>
      </c>
      <c r="M72" s="16" t="str">
        <f t="shared" si="7"/>
        <v>6-7</v>
      </c>
    </row>
    <row r="73" spans="1:13" x14ac:dyDescent="0.15">
      <c r="A73" s="15" t="str">
        <f>VLOOKUP(B73,基本数据!E:F,2,0)</f>
        <v>2019.11.6</v>
      </c>
      <c r="B73" s="16" t="str">
        <f t="shared" si="8"/>
        <v>三</v>
      </c>
      <c r="C73" s="16" t="s">
        <v>115</v>
      </c>
      <c r="D73" s="16" t="s">
        <v>122</v>
      </c>
      <c r="E73" s="16" t="s">
        <v>43</v>
      </c>
      <c r="F73" s="16">
        <v>24</v>
      </c>
      <c r="G73" s="17" t="str">
        <f>VLOOKUP(M73,基本数据!H:I,2,0)</f>
        <v>8：30-9：35</v>
      </c>
      <c r="H73" s="17" t="str">
        <f>VLOOKUP(M73,基本数据!H:J,3,0)</f>
        <v>上</v>
      </c>
      <c r="I73" s="18" t="str">
        <f t="shared" si="9"/>
        <v>B</v>
      </c>
      <c r="J73" s="17">
        <f>VLOOKUP(I73,基本数据!M:N,2,0)</f>
        <v>53108</v>
      </c>
      <c r="K73" s="18" t="s">
        <v>35</v>
      </c>
      <c r="L73" s="12">
        <f t="shared" si="6"/>
        <v>1</v>
      </c>
      <c r="M73" s="16" t="str">
        <f t="shared" si="7"/>
        <v>1-2</v>
      </c>
    </row>
    <row r="74" spans="1:13" x14ac:dyDescent="0.15">
      <c r="A74" s="15" t="str">
        <f>VLOOKUP(B74,基本数据!E:F,2,0)</f>
        <v>2019.11.6</v>
      </c>
      <c r="B74" s="16" t="str">
        <f t="shared" si="8"/>
        <v>三</v>
      </c>
      <c r="C74" s="16" t="s">
        <v>115</v>
      </c>
      <c r="D74" s="16" t="s">
        <v>123</v>
      </c>
      <c r="E74" s="16" t="s">
        <v>43</v>
      </c>
      <c r="F74" s="16">
        <v>25</v>
      </c>
      <c r="G74" s="17" t="str">
        <f>VLOOKUP(M74,基本数据!H:I,2,0)</f>
        <v>8：30-9：35</v>
      </c>
      <c r="H74" s="17" t="str">
        <f>VLOOKUP(M74,基本数据!H:J,3,0)</f>
        <v>上</v>
      </c>
      <c r="I74" s="18" t="str">
        <f t="shared" si="9"/>
        <v>B</v>
      </c>
      <c r="J74" s="17">
        <f>VLOOKUP(I74,基本数据!M:N,2,0)</f>
        <v>53108</v>
      </c>
      <c r="K74" s="18" t="s">
        <v>35</v>
      </c>
      <c r="L74" s="12">
        <f t="shared" si="6"/>
        <v>2</v>
      </c>
      <c r="M74" s="16" t="str">
        <f t="shared" si="7"/>
        <v>1-2</v>
      </c>
    </row>
    <row r="75" spans="1:13" x14ac:dyDescent="0.15">
      <c r="A75" s="15" t="str">
        <f>VLOOKUP(B75,基本数据!E:F,2,0)</f>
        <v>2019.11.6</v>
      </c>
      <c r="B75" s="16" t="str">
        <f t="shared" si="8"/>
        <v>三</v>
      </c>
      <c r="C75" s="16" t="s">
        <v>115</v>
      </c>
      <c r="D75" s="16" t="s">
        <v>124</v>
      </c>
      <c r="E75" s="16" t="s">
        <v>120</v>
      </c>
      <c r="F75" s="16">
        <v>28</v>
      </c>
      <c r="G75" s="17" t="str">
        <f>VLOOKUP(M75,基本数据!H:I,2,0)</f>
        <v>13：40-15：05</v>
      </c>
      <c r="H75" s="17" t="str">
        <f>VLOOKUP(M75,基本数据!H:J,3,0)</f>
        <v>下</v>
      </c>
      <c r="I75" s="18" t="str">
        <f t="shared" si="9"/>
        <v>B</v>
      </c>
      <c r="J75" s="17">
        <f>VLOOKUP(I75,基本数据!M:N,2,0)</f>
        <v>53108</v>
      </c>
      <c r="K75" s="18" t="s">
        <v>35</v>
      </c>
      <c r="L75" s="12">
        <f t="shared" si="6"/>
        <v>1</v>
      </c>
      <c r="M75" s="16" t="str">
        <f t="shared" si="7"/>
        <v>6-7</v>
      </c>
    </row>
    <row r="76" spans="1:13" x14ac:dyDescent="0.15">
      <c r="A76" s="15" t="str">
        <f>VLOOKUP(B76,基本数据!E:F,2,0)</f>
        <v>2019.11.6</v>
      </c>
      <c r="B76" s="16" t="str">
        <f t="shared" si="8"/>
        <v>三</v>
      </c>
      <c r="C76" s="16" t="s">
        <v>115</v>
      </c>
      <c r="D76" s="16" t="s">
        <v>125</v>
      </c>
      <c r="E76" s="16" t="s">
        <v>120</v>
      </c>
      <c r="F76" s="16">
        <v>26</v>
      </c>
      <c r="G76" s="17" t="str">
        <f>VLOOKUP(M76,基本数据!H:I,2,0)</f>
        <v>13：40-15：05</v>
      </c>
      <c r="H76" s="17" t="str">
        <f>VLOOKUP(M76,基本数据!H:J,3,0)</f>
        <v>下</v>
      </c>
      <c r="I76" s="19" t="str">
        <f t="shared" si="9"/>
        <v>B</v>
      </c>
      <c r="J76" s="17">
        <f>VLOOKUP(I76,基本数据!M:N,2,0)</f>
        <v>53108</v>
      </c>
      <c r="K76" s="19" t="s">
        <v>35</v>
      </c>
      <c r="L76" s="12">
        <f t="shared" si="6"/>
        <v>2</v>
      </c>
      <c r="M76" s="16" t="str">
        <f t="shared" si="7"/>
        <v>6-7</v>
      </c>
    </row>
    <row r="77" spans="1:13" x14ac:dyDescent="0.15">
      <c r="A77" s="15" t="str">
        <f>VLOOKUP(B77,基本数据!E:F,2,0)</f>
        <v>2019.11.6</v>
      </c>
      <c r="B77" s="16" t="str">
        <f t="shared" si="8"/>
        <v>三</v>
      </c>
      <c r="C77" s="16" t="s">
        <v>115</v>
      </c>
      <c r="D77" s="16" t="s">
        <v>126</v>
      </c>
      <c r="E77" s="16" t="s">
        <v>120</v>
      </c>
      <c r="F77" s="16">
        <v>28</v>
      </c>
      <c r="G77" s="17" t="str">
        <f>VLOOKUP(M77,基本数据!H:I,2,0)</f>
        <v>13：40-15：05</v>
      </c>
      <c r="H77" s="17" t="str">
        <f>VLOOKUP(M77,基本数据!H:J,3,0)</f>
        <v>下</v>
      </c>
      <c r="I77" s="17" t="str">
        <f t="shared" si="9"/>
        <v>B</v>
      </c>
      <c r="J77" s="17">
        <f>VLOOKUP(I77,基本数据!M:N,2,0)</f>
        <v>53108</v>
      </c>
      <c r="K77" s="17" t="s">
        <v>35</v>
      </c>
      <c r="L77" s="12">
        <f t="shared" si="6"/>
        <v>3</v>
      </c>
      <c r="M77" s="16" t="str">
        <f t="shared" si="7"/>
        <v>6-7</v>
      </c>
    </row>
    <row r="78" spans="1:13" x14ac:dyDescent="0.15">
      <c r="A78" s="15" t="str">
        <f>VLOOKUP(B78,基本数据!E:F,2,0)</f>
        <v>2019.11.6</v>
      </c>
      <c r="B78" s="16" t="str">
        <f t="shared" si="8"/>
        <v>三</v>
      </c>
      <c r="C78" s="16" t="s">
        <v>115</v>
      </c>
      <c r="D78" s="16" t="s">
        <v>127</v>
      </c>
      <c r="E78" s="16" t="s">
        <v>64</v>
      </c>
      <c r="F78" s="16">
        <v>29</v>
      </c>
      <c r="G78" s="17" t="str">
        <f>VLOOKUP(M78,基本数据!H:I,2,0)</f>
        <v>9：50-11：25</v>
      </c>
      <c r="H78" s="17" t="str">
        <f>VLOOKUP(M78,基本数据!H:J,3,0)</f>
        <v>上</v>
      </c>
      <c r="I78" s="18" t="str">
        <f t="shared" si="9"/>
        <v>B</v>
      </c>
      <c r="J78" s="17">
        <f>VLOOKUP(I78,基本数据!M:N,2,0)</f>
        <v>53108</v>
      </c>
      <c r="K78" s="18" t="s">
        <v>35</v>
      </c>
      <c r="L78" s="12">
        <f t="shared" si="6"/>
        <v>1</v>
      </c>
      <c r="M78" s="16" t="str">
        <f t="shared" si="7"/>
        <v>3-5</v>
      </c>
    </row>
    <row r="79" spans="1:13" x14ac:dyDescent="0.15">
      <c r="A79" s="15" t="str">
        <f>VLOOKUP(B79,基本数据!E:F,2,0)</f>
        <v>2019.11.6</v>
      </c>
      <c r="B79" s="16" t="str">
        <f t="shared" si="8"/>
        <v>三</v>
      </c>
      <c r="C79" s="16" t="s">
        <v>115</v>
      </c>
      <c r="D79" s="16" t="s">
        <v>128</v>
      </c>
      <c r="E79" s="16" t="s">
        <v>64</v>
      </c>
      <c r="F79" s="16">
        <v>26</v>
      </c>
      <c r="G79" s="17" t="str">
        <f>VLOOKUP(M79,基本数据!H:I,2,0)</f>
        <v>9：50-11：25</v>
      </c>
      <c r="H79" s="17" t="str">
        <f>VLOOKUP(M79,基本数据!H:J,3,0)</f>
        <v>上</v>
      </c>
      <c r="I79" s="18" t="str">
        <f t="shared" si="9"/>
        <v>B</v>
      </c>
      <c r="J79" s="17">
        <f>VLOOKUP(I79,基本数据!M:N,2,0)</f>
        <v>53108</v>
      </c>
      <c r="K79" s="18" t="s">
        <v>35</v>
      </c>
      <c r="L79" s="12">
        <f t="shared" si="6"/>
        <v>2</v>
      </c>
      <c r="M79" s="16" t="str">
        <f t="shared" si="7"/>
        <v>3-5</v>
      </c>
    </row>
    <row r="80" spans="1:13" x14ac:dyDescent="0.15">
      <c r="A80" s="15" t="str">
        <f>VLOOKUP(B80,基本数据!E:F,2,0)</f>
        <v>2019.11.6</v>
      </c>
      <c r="B80" s="16" t="str">
        <f t="shared" si="8"/>
        <v>三</v>
      </c>
      <c r="C80" s="16" t="s">
        <v>115</v>
      </c>
      <c r="D80" s="16" t="s">
        <v>129</v>
      </c>
      <c r="E80" s="16" t="s">
        <v>64</v>
      </c>
      <c r="F80" s="16">
        <v>24</v>
      </c>
      <c r="G80" s="17" t="str">
        <f>VLOOKUP(M80,基本数据!H:I,2,0)</f>
        <v>9：50-11：25</v>
      </c>
      <c r="H80" s="17" t="str">
        <f>VLOOKUP(M80,基本数据!H:J,3,0)</f>
        <v>上</v>
      </c>
      <c r="I80" s="18" t="str">
        <f t="shared" si="9"/>
        <v>B</v>
      </c>
      <c r="J80" s="17">
        <f>VLOOKUP(I80,基本数据!M:N,2,0)</f>
        <v>53108</v>
      </c>
      <c r="K80" s="18" t="s">
        <v>35</v>
      </c>
      <c r="L80" s="12">
        <f t="shared" si="6"/>
        <v>3</v>
      </c>
      <c r="M80" s="16" t="str">
        <f t="shared" si="7"/>
        <v>3-5</v>
      </c>
    </row>
    <row r="81" spans="1:13" x14ac:dyDescent="0.15">
      <c r="A81" s="15" t="str">
        <f>VLOOKUP(B81,基本数据!E:F,2,0)</f>
        <v>2019.11.6</v>
      </c>
      <c r="B81" s="16" t="str">
        <f t="shared" si="8"/>
        <v>三</v>
      </c>
      <c r="C81" s="16" t="s">
        <v>115</v>
      </c>
      <c r="D81" s="16" t="s">
        <v>130</v>
      </c>
      <c r="E81" s="16" t="s">
        <v>120</v>
      </c>
      <c r="F81" s="16">
        <v>30</v>
      </c>
      <c r="G81" s="17" t="str">
        <f>VLOOKUP(M81,基本数据!H:I,2,0)</f>
        <v>13：40-15：05</v>
      </c>
      <c r="H81" s="17" t="str">
        <f>VLOOKUP(M81,基本数据!H:J,3,0)</f>
        <v>下</v>
      </c>
      <c r="I81" s="18" t="str">
        <f t="shared" si="9"/>
        <v>B</v>
      </c>
      <c r="J81" s="17">
        <f>VLOOKUP(I81,基本数据!M:N,2,0)</f>
        <v>53108</v>
      </c>
      <c r="K81" s="18" t="s">
        <v>35</v>
      </c>
      <c r="L81" s="12">
        <f t="shared" si="6"/>
        <v>1</v>
      </c>
      <c r="M81" s="16" t="str">
        <f t="shared" si="7"/>
        <v>6-7</v>
      </c>
    </row>
    <row r="82" spans="1:13" x14ac:dyDescent="0.15">
      <c r="A82" s="15" t="str">
        <f>VLOOKUP(B82,基本数据!E:F,2,0)</f>
        <v>2019.11.6</v>
      </c>
      <c r="B82" s="16" t="str">
        <f t="shared" si="8"/>
        <v>三</v>
      </c>
      <c r="C82" s="16" t="s">
        <v>115</v>
      </c>
      <c r="D82" s="16" t="s">
        <v>131</v>
      </c>
      <c r="E82" s="16" t="s">
        <v>120</v>
      </c>
      <c r="F82" s="16">
        <v>28</v>
      </c>
      <c r="G82" s="17" t="str">
        <f>VLOOKUP(M82,基本数据!H:I,2,0)</f>
        <v>13：40-15：05</v>
      </c>
      <c r="H82" s="17" t="str">
        <f>VLOOKUP(M82,基本数据!H:J,3,0)</f>
        <v>下</v>
      </c>
      <c r="I82" s="18" t="str">
        <f t="shared" si="9"/>
        <v>B</v>
      </c>
      <c r="J82" s="17">
        <f>VLOOKUP(I82,基本数据!M:N,2,0)</f>
        <v>53108</v>
      </c>
      <c r="K82" s="18" t="s">
        <v>35</v>
      </c>
      <c r="L82" s="12">
        <f t="shared" si="6"/>
        <v>2</v>
      </c>
      <c r="M82" s="16" t="str">
        <f t="shared" si="7"/>
        <v>6-7</v>
      </c>
    </row>
    <row r="83" spans="1:13" x14ac:dyDescent="0.15">
      <c r="A83" s="15" t="str">
        <f>VLOOKUP(B83,基本数据!E:F,2,0)</f>
        <v>2019.11.6</v>
      </c>
      <c r="B83" s="16" t="str">
        <f t="shared" si="8"/>
        <v>三</v>
      </c>
      <c r="C83" s="16" t="s">
        <v>115</v>
      </c>
      <c r="D83" s="16" t="s">
        <v>132</v>
      </c>
      <c r="E83" s="16" t="s">
        <v>120</v>
      </c>
      <c r="F83" s="16">
        <v>27</v>
      </c>
      <c r="G83" s="17" t="str">
        <f>VLOOKUP(M83,基本数据!H:I,2,0)</f>
        <v>13：40-15：05</v>
      </c>
      <c r="H83" s="17" t="str">
        <f>VLOOKUP(M83,基本数据!H:J,3,0)</f>
        <v>下</v>
      </c>
      <c r="I83" s="18" t="str">
        <f t="shared" si="9"/>
        <v>B</v>
      </c>
      <c r="J83" s="17">
        <f>VLOOKUP(I83,基本数据!M:N,2,0)</f>
        <v>53108</v>
      </c>
      <c r="K83" s="18" t="s">
        <v>35</v>
      </c>
      <c r="L83" s="12">
        <f t="shared" si="6"/>
        <v>3</v>
      </c>
      <c r="M83" s="16" t="str">
        <f t="shared" si="7"/>
        <v>6-7</v>
      </c>
    </row>
    <row r="84" spans="1:13" x14ac:dyDescent="0.15">
      <c r="A84" s="15" t="str">
        <f>VLOOKUP(B84,基本数据!E:F,2,0)</f>
        <v>2019.11.6</v>
      </c>
      <c r="B84" s="16" t="str">
        <f t="shared" si="8"/>
        <v>三</v>
      </c>
      <c r="C84" s="16" t="s">
        <v>133</v>
      </c>
      <c r="D84" s="16" t="s">
        <v>134</v>
      </c>
      <c r="E84" s="16" t="s">
        <v>135</v>
      </c>
      <c r="F84" s="16">
        <v>26</v>
      </c>
      <c r="G84" s="17" t="str">
        <f>VLOOKUP(M84,基本数据!H:I,2,0)</f>
        <v>15：20-16：30</v>
      </c>
      <c r="H84" s="17" t="str">
        <f>VLOOKUP(M84,基本数据!H:J,3,0)</f>
        <v>下</v>
      </c>
      <c r="I84" s="19" t="str">
        <f t="shared" si="9"/>
        <v>A</v>
      </c>
      <c r="J84" s="17">
        <f>VLOOKUP(I84,基本数据!M:N,2,0)</f>
        <v>53102</v>
      </c>
      <c r="K84" s="19" t="s">
        <v>35</v>
      </c>
      <c r="L84" s="12">
        <f t="shared" si="6"/>
        <v>1</v>
      </c>
      <c r="M84" s="16" t="str">
        <f t="shared" si="7"/>
        <v>8-9</v>
      </c>
    </row>
    <row r="85" spans="1:13" x14ac:dyDescent="0.15">
      <c r="A85" s="15" t="str">
        <f>VLOOKUP(B85,基本数据!E:F,2,0)</f>
        <v>2019.11.6</v>
      </c>
      <c r="B85" s="16" t="str">
        <f t="shared" si="8"/>
        <v>三</v>
      </c>
      <c r="C85" s="16" t="s">
        <v>133</v>
      </c>
      <c r="D85" s="16" t="s">
        <v>136</v>
      </c>
      <c r="E85" s="16" t="s">
        <v>135</v>
      </c>
      <c r="F85" s="16">
        <v>29</v>
      </c>
      <c r="G85" s="17" t="str">
        <f>VLOOKUP(M85,基本数据!H:I,2,0)</f>
        <v>15：20-16：30</v>
      </c>
      <c r="H85" s="17" t="str">
        <f>VLOOKUP(M85,基本数据!H:J,3,0)</f>
        <v>下</v>
      </c>
      <c r="I85" s="17" t="str">
        <f t="shared" si="9"/>
        <v>A</v>
      </c>
      <c r="J85" s="17">
        <f>VLOOKUP(I85,基本数据!M:N,2,0)</f>
        <v>53102</v>
      </c>
      <c r="K85" s="17" t="s">
        <v>35</v>
      </c>
      <c r="L85" s="12">
        <f t="shared" si="6"/>
        <v>2</v>
      </c>
      <c r="M85" s="16" t="str">
        <f t="shared" si="7"/>
        <v>8-9</v>
      </c>
    </row>
    <row r="86" spans="1:13" x14ac:dyDescent="0.15">
      <c r="A86" s="15" t="str">
        <f>VLOOKUP(B86,基本数据!E:F,2,0)</f>
        <v>2019.11.6</v>
      </c>
      <c r="B86" s="16" t="str">
        <f t="shared" si="8"/>
        <v>三</v>
      </c>
      <c r="C86" s="16" t="s">
        <v>133</v>
      </c>
      <c r="D86" s="16" t="s">
        <v>137</v>
      </c>
      <c r="E86" s="16" t="s">
        <v>135</v>
      </c>
      <c r="F86" s="16">
        <v>24</v>
      </c>
      <c r="G86" s="17" t="str">
        <f>VLOOKUP(M86,基本数据!H:I,2,0)</f>
        <v>15：20-16：30</v>
      </c>
      <c r="H86" s="17" t="str">
        <f>VLOOKUP(M86,基本数据!H:J,3,0)</f>
        <v>下</v>
      </c>
      <c r="I86" s="18" t="str">
        <f t="shared" si="9"/>
        <v>A</v>
      </c>
      <c r="J86" s="17">
        <f>VLOOKUP(I86,基本数据!M:N,2,0)</f>
        <v>53102</v>
      </c>
      <c r="K86" s="18" t="s">
        <v>35</v>
      </c>
      <c r="L86" s="12">
        <f t="shared" si="6"/>
        <v>3</v>
      </c>
      <c r="M86" s="16" t="str">
        <f t="shared" si="7"/>
        <v>8-9</v>
      </c>
    </row>
    <row r="87" spans="1:13" x14ac:dyDescent="0.15">
      <c r="A87" s="15" t="str">
        <f>VLOOKUP(B87,基本数据!E:F,2,0)</f>
        <v>2019.11.6</v>
      </c>
      <c r="B87" s="16" t="str">
        <f t="shared" si="8"/>
        <v>三</v>
      </c>
      <c r="C87" s="16" t="s">
        <v>133</v>
      </c>
      <c r="D87" s="16" t="s">
        <v>138</v>
      </c>
      <c r="E87" s="16" t="s">
        <v>139</v>
      </c>
      <c r="F87" s="16">
        <v>27</v>
      </c>
      <c r="G87" s="17" t="str">
        <f>VLOOKUP(M87,基本数据!H:I,2,0)</f>
        <v>13：40-15：05</v>
      </c>
      <c r="H87" s="17" t="str">
        <f>VLOOKUP(M87,基本数据!H:J,3,0)</f>
        <v>下</v>
      </c>
      <c r="I87" s="18" t="str">
        <f t="shared" si="9"/>
        <v>A</v>
      </c>
      <c r="J87" s="17">
        <f>VLOOKUP(I87,基本数据!M:N,2,0)</f>
        <v>53102</v>
      </c>
      <c r="K87" s="18" t="s">
        <v>35</v>
      </c>
      <c r="L87" s="12">
        <f t="shared" si="6"/>
        <v>1</v>
      </c>
      <c r="M87" s="16" t="str">
        <f t="shared" si="7"/>
        <v>6-7</v>
      </c>
    </row>
    <row r="88" spans="1:13" x14ac:dyDescent="0.15">
      <c r="A88" s="15" t="str">
        <f>VLOOKUP(B88,基本数据!E:F,2,0)</f>
        <v>2019.11.6</v>
      </c>
      <c r="B88" s="16" t="str">
        <f t="shared" si="8"/>
        <v>三</v>
      </c>
      <c r="C88" s="16" t="s">
        <v>133</v>
      </c>
      <c r="D88" s="16" t="s">
        <v>140</v>
      </c>
      <c r="E88" s="16" t="s">
        <v>139</v>
      </c>
      <c r="F88" s="16">
        <v>28</v>
      </c>
      <c r="G88" s="17" t="str">
        <f>VLOOKUP(M88,基本数据!H:I,2,0)</f>
        <v>13：40-15：05</v>
      </c>
      <c r="H88" s="17" t="str">
        <f>VLOOKUP(M88,基本数据!H:J,3,0)</f>
        <v>下</v>
      </c>
      <c r="I88" s="18" t="str">
        <f t="shared" si="9"/>
        <v>A</v>
      </c>
      <c r="J88" s="17">
        <f>VLOOKUP(I88,基本数据!M:N,2,0)</f>
        <v>53102</v>
      </c>
      <c r="K88" s="18" t="s">
        <v>35</v>
      </c>
      <c r="L88" s="12">
        <f t="shared" si="6"/>
        <v>2</v>
      </c>
      <c r="M88" s="16" t="str">
        <f t="shared" si="7"/>
        <v>6-7</v>
      </c>
    </row>
    <row r="89" spans="1:13" x14ac:dyDescent="0.15">
      <c r="A89" s="15" t="str">
        <f>VLOOKUP(B89,基本数据!E:F,2,0)</f>
        <v>2019.11.6</v>
      </c>
      <c r="B89" s="16" t="str">
        <f t="shared" si="8"/>
        <v>三</v>
      </c>
      <c r="C89" s="16" t="s">
        <v>133</v>
      </c>
      <c r="D89" s="16" t="s">
        <v>141</v>
      </c>
      <c r="E89" s="16" t="s">
        <v>139</v>
      </c>
      <c r="F89" s="16">
        <v>25</v>
      </c>
      <c r="G89" s="17" t="str">
        <f>VLOOKUP(M89,基本数据!H:I,2,0)</f>
        <v>13：40-15：05</v>
      </c>
      <c r="H89" s="17" t="str">
        <f>VLOOKUP(M89,基本数据!H:J,3,0)</f>
        <v>下</v>
      </c>
      <c r="I89" s="18" t="str">
        <f t="shared" si="9"/>
        <v>A</v>
      </c>
      <c r="J89" s="17">
        <f>VLOOKUP(I89,基本数据!M:N,2,0)</f>
        <v>53102</v>
      </c>
      <c r="K89" s="18" t="s">
        <v>35</v>
      </c>
      <c r="L89" s="12">
        <f t="shared" si="6"/>
        <v>3</v>
      </c>
      <c r="M89" s="16" t="str">
        <f t="shared" si="7"/>
        <v>6-7</v>
      </c>
    </row>
    <row r="90" spans="1:13" x14ac:dyDescent="0.15">
      <c r="A90" s="15" t="str">
        <f>VLOOKUP(B90,基本数据!E:F,2,0)</f>
        <v>2019.11.6</v>
      </c>
      <c r="B90" s="16" t="str">
        <f t="shared" si="8"/>
        <v>三</v>
      </c>
      <c r="C90" s="16" t="s">
        <v>133</v>
      </c>
      <c r="D90" s="16" t="s">
        <v>142</v>
      </c>
      <c r="E90" s="16" t="s">
        <v>139</v>
      </c>
      <c r="F90" s="16">
        <v>22</v>
      </c>
      <c r="G90" s="17" t="str">
        <f>VLOOKUP(M90,基本数据!H:I,2,0)</f>
        <v>13：40-15：05</v>
      </c>
      <c r="H90" s="17" t="str">
        <f>VLOOKUP(M90,基本数据!H:J,3,0)</f>
        <v>下</v>
      </c>
      <c r="I90" s="18" t="str">
        <f t="shared" si="9"/>
        <v>A</v>
      </c>
      <c r="J90" s="17">
        <f>VLOOKUP(I90,基本数据!M:N,2,0)</f>
        <v>53102</v>
      </c>
      <c r="K90" s="18" t="s">
        <v>35</v>
      </c>
      <c r="L90" s="12">
        <f t="shared" si="6"/>
        <v>4</v>
      </c>
      <c r="M90" s="16" t="str">
        <f t="shared" si="7"/>
        <v>6-7</v>
      </c>
    </row>
    <row r="91" spans="1:13" x14ac:dyDescent="0.15">
      <c r="A91" s="15" t="str">
        <f>VLOOKUP(B91,基本数据!E:F,2,0)</f>
        <v>2019.11.6</v>
      </c>
      <c r="B91" s="16" t="str">
        <f t="shared" si="8"/>
        <v>三</v>
      </c>
      <c r="C91" s="16" t="s">
        <v>133</v>
      </c>
      <c r="D91" s="16" t="s">
        <v>143</v>
      </c>
      <c r="E91" s="16" t="s">
        <v>135</v>
      </c>
      <c r="F91" s="16">
        <v>30</v>
      </c>
      <c r="G91" s="17" t="str">
        <f>VLOOKUP(M91,基本数据!H:I,2,0)</f>
        <v>15：20-16：30</v>
      </c>
      <c r="H91" s="17" t="str">
        <f>VLOOKUP(M91,基本数据!H:J,3,0)</f>
        <v>下</v>
      </c>
      <c r="I91" s="18" t="str">
        <f t="shared" si="9"/>
        <v>A</v>
      </c>
      <c r="J91" s="17">
        <f>VLOOKUP(I91,基本数据!M:N,2,0)</f>
        <v>53102</v>
      </c>
      <c r="K91" s="18" t="s">
        <v>35</v>
      </c>
      <c r="L91" s="12">
        <f t="shared" si="6"/>
        <v>1</v>
      </c>
      <c r="M91" s="16" t="str">
        <f t="shared" si="7"/>
        <v>8-9</v>
      </c>
    </row>
    <row r="92" spans="1:13" x14ac:dyDescent="0.15">
      <c r="A92" s="15" t="str">
        <f>VLOOKUP(B92,基本数据!E:F,2,0)</f>
        <v>2019.11.6</v>
      </c>
      <c r="B92" s="16" t="str">
        <f t="shared" si="8"/>
        <v>三</v>
      </c>
      <c r="C92" s="16" t="s">
        <v>133</v>
      </c>
      <c r="D92" s="16" t="s">
        <v>144</v>
      </c>
      <c r="E92" s="16" t="s">
        <v>135</v>
      </c>
      <c r="F92" s="16">
        <v>27</v>
      </c>
      <c r="G92" s="17" t="str">
        <f>VLOOKUP(M92,基本数据!H:I,2,0)</f>
        <v>15：20-16：30</v>
      </c>
      <c r="H92" s="17" t="str">
        <f>VLOOKUP(M92,基本数据!H:J,3,0)</f>
        <v>下</v>
      </c>
      <c r="I92" s="18" t="str">
        <f t="shared" si="9"/>
        <v>A</v>
      </c>
      <c r="J92" s="17">
        <f>VLOOKUP(I92,基本数据!M:N,2,0)</f>
        <v>53102</v>
      </c>
      <c r="K92" s="18" t="s">
        <v>35</v>
      </c>
      <c r="L92" s="12">
        <f t="shared" si="6"/>
        <v>2</v>
      </c>
      <c r="M92" s="16" t="str">
        <f t="shared" si="7"/>
        <v>8-9</v>
      </c>
    </row>
    <row r="93" spans="1:13" x14ac:dyDescent="0.15">
      <c r="A93" s="15" t="str">
        <f>VLOOKUP(B93,基本数据!E:F,2,0)</f>
        <v>2019.11.6</v>
      </c>
      <c r="B93" s="16" t="str">
        <f t="shared" si="8"/>
        <v>三</v>
      </c>
      <c r="C93" s="16" t="s">
        <v>133</v>
      </c>
      <c r="D93" s="16" t="s">
        <v>145</v>
      </c>
      <c r="E93" s="16" t="s">
        <v>139</v>
      </c>
      <c r="F93" s="16">
        <v>30</v>
      </c>
      <c r="G93" s="17" t="str">
        <f>VLOOKUP(M93,基本数据!H:I,2,0)</f>
        <v>13：40-15：05</v>
      </c>
      <c r="H93" s="17" t="str">
        <f>VLOOKUP(M93,基本数据!H:J,3,0)</f>
        <v>下</v>
      </c>
      <c r="I93" s="19" t="str">
        <f t="shared" si="9"/>
        <v>A</v>
      </c>
      <c r="J93" s="17">
        <f>VLOOKUP(I93,基本数据!M:N,2,0)</f>
        <v>53102</v>
      </c>
      <c r="K93" s="19" t="s">
        <v>35</v>
      </c>
      <c r="L93" s="12">
        <f t="shared" si="6"/>
        <v>1</v>
      </c>
      <c r="M93" s="16" t="str">
        <f t="shared" si="7"/>
        <v>6-7</v>
      </c>
    </row>
    <row r="94" spans="1:13" x14ac:dyDescent="0.15">
      <c r="A94" s="15" t="str">
        <f>VLOOKUP(B94,基本数据!E:F,2,0)</f>
        <v>2019.11.6</v>
      </c>
      <c r="B94" s="16" t="str">
        <f t="shared" si="8"/>
        <v>三</v>
      </c>
      <c r="C94" s="16" t="s">
        <v>133</v>
      </c>
      <c r="D94" s="16" t="s">
        <v>146</v>
      </c>
      <c r="E94" s="16" t="s">
        <v>135</v>
      </c>
      <c r="F94" s="16">
        <v>26</v>
      </c>
      <c r="G94" s="17" t="str">
        <f>VLOOKUP(M94,基本数据!H:I,2,0)</f>
        <v>15：20-16：30</v>
      </c>
      <c r="H94" s="17" t="str">
        <f>VLOOKUP(M94,基本数据!H:J,3,0)</f>
        <v>下</v>
      </c>
      <c r="I94" s="17" t="str">
        <f t="shared" si="9"/>
        <v>A</v>
      </c>
      <c r="J94" s="17">
        <f>VLOOKUP(I94,基本数据!M:N,2,0)</f>
        <v>53102</v>
      </c>
      <c r="K94" s="17" t="s">
        <v>35</v>
      </c>
      <c r="L94" s="12">
        <f t="shared" si="6"/>
        <v>1</v>
      </c>
      <c r="M94" s="16" t="str">
        <f t="shared" si="7"/>
        <v>8-9</v>
      </c>
    </row>
    <row r="95" spans="1:13" x14ac:dyDescent="0.15">
      <c r="A95" s="15" t="str">
        <f>VLOOKUP(B95,基本数据!E:F,2,0)</f>
        <v>2019.11.6</v>
      </c>
      <c r="B95" s="16" t="str">
        <f t="shared" si="8"/>
        <v>三</v>
      </c>
      <c r="C95" s="16" t="s">
        <v>133</v>
      </c>
      <c r="D95" s="16" t="s">
        <v>147</v>
      </c>
      <c r="E95" s="16" t="s">
        <v>135</v>
      </c>
      <c r="F95" s="16">
        <v>27</v>
      </c>
      <c r="G95" s="17" t="str">
        <f>VLOOKUP(M95,基本数据!H:I,2,0)</f>
        <v>15：20-16：30</v>
      </c>
      <c r="H95" s="17" t="str">
        <f>VLOOKUP(M95,基本数据!H:J,3,0)</f>
        <v>下</v>
      </c>
      <c r="I95" s="18" t="str">
        <f t="shared" si="9"/>
        <v>A</v>
      </c>
      <c r="J95" s="17">
        <f>VLOOKUP(I95,基本数据!M:N,2,0)</f>
        <v>53102</v>
      </c>
      <c r="K95" s="18" t="s">
        <v>35</v>
      </c>
      <c r="L95" s="12">
        <f t="shared" si="6"/>
        <v>2</v>
      </c>
      <c r="M95" s="16" t="str">
        <f t="shared" si="7"/>
        <v>8-9</v>
      </c>
    </row>
    <row r="96" spans="1:13" x14ac:dyDescent="0.15">
      <c r="A96" s="15" t="str">
        <f>VLOOKUP(B96,基本数据!E:F,2,0)</f>
        <v>2019.11.6</v>
      </c>
      <c r="B96" s="16" t="str">
        <f t="shared" si="8"/>
        <v>三</v>
      </c>
      <c r="C96" s="16" t="s">
        <v>133</v>
      </c>
      <c r="D96" s="16" t="s">
        <v>148</v>
      </c>
      <c r="E96" s="16" t="s">
        <v>135</v>
      </c>
      <c r="F96" s="16">
        <v>22</v>
      </c>
      <c r="G96" s="17" t="str">
        <f>VLOOKUP(M96,基本数据!H:I,2,0)</f>
        <v>15：20-16：30</v>
      </c>
      <c r="H96" s="17" t="str">
        <f>VLOOKUP(M96,基本数据!H:J,3,0)</f>
        <v>下</v>
      </c>
      <c r="I96" s="18" t="str">
        <f t="shared" si="9"/>
        <v>A</v>
      </c>
      <c r="J96" s="17">
        <f>VLOOKUP(I96,基本数据!M:N,2,0)</f>
        <v>53102</v>
      </c>
      <c r="K96" s="18" t="s">
        <v>35</v>
      </c>
      <c r="L96" s="12">
        <f t="shared" si="6"/>
        <v>3</v>
      </c>
      <c r="M96" s="16" t="str">
        <f t="shared" si="7"/>
        <v>8-9</v>
      </c>
    </row>
    <row r="97" spans="1:13" x14ac:dyDescent="0.15">
      <c r="A97" s="15" t="str">
        <f>VLOOKUP(B97,基本数据!E:F,2,0)</f>
        <v>2019.11.6</v>
      </c>
      <c r="B97" s="16" t="str">
        <f t="shared" si="8"/>
        <v>三</v>
      </c>
      <c r="C97" s="16" t="s">
        <v>133</v>
      </c>
      <c r="D97" s="16" t="s">
        <v>149</v>
      </c>
      <c r="E97" s="16" t="s">
        <v>135</v>
      </c>
      <c r="F97" s="16">
        <v>22</v>
      </c>
      <c r="G97" s="17" t="str">
        <f>VLOOKUP(M97,基本数据!H:I,2,0)</f>
        <v>15：20-16：30</v>
      </c>
      <c r="H97" s="17" t="str">
        <f>VLOOKUP(M97,基本数据!H:J,3,0)</f>
        <v>下</v>
      </c>
      <c r="I97" s="18" t="str">
        <f t="shared" si="9"/>
        <v>A</v>
      </c>
      <c r="J97" s="17">
        <f>VLOOKUP(I97,基本数据!M:N,2,0)</f>
        <v>53102</v>
      </c>
      <c r="K97" s="18" t="s">
        <v>35</v>
      </c>
      <c r="L97" s="12">
        <f t="shared" si="6"/>
        <v>4</v>
      </c>
      <c r="M97" s="16" t="str">
        <f t="shared" si="7"/>
        <v>8-9</v>
      </c>
    </row>
    <row r="98" spans="1:13" x14ac:dyDescent="0.15">
      <c r="A98" s="15" t="str">
        <f>VLOOKUP(B98,基本数据!E:F,2,0)</f>
        <v>2019.11.6</v>
      </c>
      <c r="B98" s="16" t="str">
        <f t="shared" si="8"/>
        <v>三</v>
      </c>
      <c r="C98" s="16" t="s">
        <v>133</v>
      </c>
      <c r="D98" s="16" t="s">
        <v>150</v>
      </c>
      <c r="E98" s="16" t="s">
        <v>139</v>
      </c>
      <c r="F98" s="16">
        <v>20</v>
      </c>
      <c r="G98" s="17" t="str">
        <f>VLOOKUP(M98,基本数据!H:I,2,0)</f>
        <v>13：40-15：05</v>
      </c>
      <c r="H98" s="17" t="str">
        <f>VLOOKUP(M98,基本数据!H:J,3,0)</f>
        <v>下</v>
      </c>
      <c r="I98" s="18" t="str">
        <f t="shared" si="9"/>
        <v>A</v>
      </c>
      <c r="J98" s="17">
        <f>VLOOKUP(I98,基本数据!M:N,2,0)</f>
        <v>53102</v>
      </c>
      <c r="K98" s="18" t="s">
        <v>35</v>
      </c>
      <c r="L98" s="12">
        <f t="shared" ref="L98:L129" si="10">IF(M98=M97,L97+1,1)</f>
        <v>1</v>
      </c>
      <c r="M98" s="16" t="str">
        <f t="shared" ref="M98:M129" si="11">MID(E98,FIND("/",E98)+1,10)</f>
        <v>6-7</v>
      </c>
    </row>
    <row r="99" spans="1:13" x14ac:dyDescent="0.15">
      <c r="A99" s="15" t="str">
        <f>VLOOKUP(B99,基本数据!E:F,2,0)</f>
        <v>2019.11.6</v>
      </c>
      <c r="B99" s="16" t="str">
        <f t="shared" si="8"/>
        <v>三</v>
      </c>
      <c r="C99" s="16" t="s">
        <v>133</v>
      </c>
      <c r="D99" s="16" t="s">
        <v>151</v>
      </c>
      <c r="E99" s="16" t="s">
        <v>139</v>
      </c>
      <c r="F99" s="16">
        <v>29</v>
      </c>
      <c r="G99" s="17" t="str">
        <f>VLOOKUP(M99,基本数据!H:I,2,0)</f>
        <v>13：40-15：05</v>
      </c>
      <c r="H99" s="17" t="str">
        <f>VLOOKUP(M99,基本数据!H:J,3,0)</f>
        <v>下</v>
      </c>
      <c r="I99" s="18" t="str">
        <f t="shared" si="9"/>
        <v>A</v>
      </c>
      <c r="J99" s="17">
        <f>VLOOKUP(I99,基本数据!M:N,2,0)</f>
        <v>53102</v>
      </c>
      <c r="K99" s="18" t="s">
        <v>35</v>
      </c>
      <c r="L99" s="12">
        <f t="shared" si="10"/>
        <v>2</v>
      </c>
      <c r="M99" s="16" t="str">
        <f t="shared" si="11"/>
        <v>6-7</v>
      </c>
    </row>
    <row r="100" spans="1:13" x14ac:dyDescent="0.15">
      <c r="A100" s="15" t="str">
        <f>VLOOKUP(B100,基本数据!E:F,2,0)</f>
        <v>2019.11.6</v>
      </c>
      <c r="B100" s="16" t="str">
        <f t="shared" si="8"/>
        <v>三</v>
      </c>
      <c r="C100" s="16" t="s">
        <v>133</v>
      </c>
      <c r="D100" s="16" t="s">
        <v>152</v>
      </c>
      <c r="E100" s="16" t="s">
        <v>139</v>
      </c>
      <c r="F100" s="16">
        <v>28</v>
      </c>
      <c r="G100" s="17" t="str">
        <f>VLOOKUP(M100,基本数据!H:I,2,0)</f>
        <v>13：40-15：05</v>
      </c>
      <c r="H100" s="17" t="str">
        <f>VLOOKUP(M100,基本数据!H:J,3,0)</f>
        <v>下</v>
      </c>
      <c r="I100" s="18" t="str">
        <f t="shared" si="9"/>
        <v>A</v>
      </c>
      <c r="J100" s="17">
        <f>VLOOKUP(I100,基本数据!M:N,2,0)</f>
        <v>53102</v>
      </c>
      <c r="K100" s="18" t="s">
        <v>35</v>
      </c>
      <c r="L100" s="12">
        <f t="shared" si="10"/>
        <v>3</v>
      </c>
      <c r="M100" s="16" t="str">
        <f t="shared" si="11"/>
        <v>6-7</v>
      </c>
    </row>
    <row r="101" spans="1:13" x14ac:dyDescent="0.15">
      <c r="A101" s="15" t="str">
        <f>VLOOKUP(B101,基本数据!E:F,2,0)</f>
        <v>2019.11.6</v>
      </c>
      <c r="B101" s="16" t="str">
        <f t="shared" si="8"/>
        <v>三</v>
      </c>
      <c r="C101" s="16" t="s">
        <v>133</v>
      </c>
      <c r="D101" s="16" t="s">
        <v>153</v>
      </c>
      <c r="E101" s="16" t="s">
        <v>139</v>
      </c>
      <c r="F101" s="16">
        <v>27</v>
      </c>
      <c r="G101" s="17" t="str">
        <f>VLOOKUP(M101,基本数据!H:I,2,0)</f>
        <v>13：40-15：05</v>
      </c>
      <c r="H101" s="17" t="str">
        <f>VLOOKUP(M101,基本数据!H:J,3,0)</f>
        <v>下</v>
      </c>
      <c r="I101" s="18" t="str">
        <f t="shared" si="9"/>
        <v>A</v>
      </c>
      <c r="J101" s="17">
        <f>VLOOKUP(I101,基本数据!M:N,2,0)</f>
        <v>53102</v>
      </c>
      <c r="K101" s="18" t="s">
        <v>35</v>
      </c>
      <c r="L101" s="12">
        <f t="shared" si="10"/>
        <v>4</v>
      </c>
      <c r="M101" s="16" t="str">
        <f t="shared" si="11"/>
        <v>6-7</v>
      </c>
    </row>
    <row r="102" spans="1:13" x14ac:dyDescent="0.15">
      <c r="A102" s="15" t="str">
        <f>VLOOKUP(B102,基本数据!E:F,2,0)</f>
        <v>2019.11.6</v>
      </c>
      <c r="B102" s="16" t="str">
        <f t="shared" si="8"/>
        <v>三</v>
      </c>
      <c r="C102" s="16" t="s">
        <v>133</v>
      </c>
      <c r="D102" s="16" t="s">
        <v>154</v>
      </c>
      <c r="E102" s="16" t="s">
        <v>139</v>
      </c>
      <c r="F102" s="16">
        <v>18</v>
      </c>
      <c r="G102" s="17" t="str">
        <f>VLOOKUP(M102,基本数据!H:I,2,0)</f>
        <v>13：40-15：05</v>
      </c>
      <c r="H102" s="17" t="str">
        <f>VLOOKUP(M102,基本数据!H:J,3,0)</f>
        <v>下</v>
      </c>
      <c r="I102" s="19" t="str">
        <f t="shared" si="9"/>
        <v>A</v>
      </c>
      <c r="J102" s="17">
        <f>VLOOKUP(I102,基本数据!M:N,2,0)</f>
        <v>53102</v>
      </c>
      <c r="K102" s="19" t="s">
        <v>35</v>
      </c>
      <c r="L102" s="12">
        <f t="shared" si="10"/>
        <v>5</v>
      </c>
      <c r="M102" s="16" t="str">
        <f t="shared" si="11"/>
        <v>6-7</v>
      </c>
    </row>
    <row r="103" spans="1:13" x14ac:dyDescent="0.15">
      <c r="A103" s="15" t="str">
        <f>VLOOKUP(B103,基本数据!E:F,2,0)</f>
        <v>2019.11.6</v>
      </c>
      <c r="B103" s="16" t="str">
        <f t="shared" si="8"/>
        <v>三</v>
      </c>
      <c r="C103" s="16" t="s">
        <v>133</v>
      </c>
      <c r="D103" s="16" t="s">
        <v>155</v>
      </c>
      <c r="E103" s="16" t="s">
        <v>135</v>
      </c>
      <c r="F103" s="16">
        <v>19</v>
      </c>
      <c r="G103" s="17" t="str">
        <f>VLOOKUP(M103,基本数据!H:I,2,0)</f>
        <v>15：20-16：30</v>
      </c>
      <c r="H103" s="17" t="str">
        <f>VLOOKUP(M103,基本数据!H:J,3,0)</f>
        <v>下</v>
      </c>
      <c r="I103" s="17" t="str">
        <f t="shared" si="9"/>
        <v>A</v>
      </c>
      <c r="J103" s="17">
        <f>VLOOKUP(I103,基本数据!M:N,2,0)</f>
        <v>53102</v>
      </c>
      <c r="K103" s="17" t="s">
        <v>35</v>
      </c>
      <c r="L103" s="12">
        <f t="shared" si="10"/>
        <v>1</v>
      </c>
      <c r="M103" s="16" t="str">
        <f t="shared" si="11"/>
        <v>8-9</v>
      </c>
    </row>
    <row r="104" spans="1:13" x14ac:dyDescent="0.15">
      <c r="A104" s="15" t="str">
        <f>VLOOKUP(B104,基本数据!E:F,2,0)</f>
        <v>2019.11.5</v>
      </c>
      <c r="B104" s="16" t="str">
        <f t="shared" si="8"/>
        <v>二</v>
      </c>
      <c r="C104" s="16" t="s">
        <v>156</v>
      </c>
      <c r="D104" s="16" t="s">
        <v>157</v>
      </c>
      <c r="E104" s="16" t="s">
        <v>53</v>
      </c>
      <c r="F104" s="16">
        <v>32</v>
      </c>
      <c r="G104" s="17" t="str">
        <f>VLOOKUP(M104,基本数据!H:I,2,0)</f>
        <v>15：20-16：30</v>
      </c>
      <c r="H104" s="17" t="str">
        <f>VLOOKUP(M104,基本数据!H:J,3,0)</f>
        <v>下</v>
      </c>
      <c r="I104" s="18" t="str">
        <f t="shared" si="9"/>
        <v>B</v>
      </c>
      <c r="J104" s="17">
        <f>VLOOKUP(I104,基本数据!M:N,2,0)</f>
        <v>53108</v>
      </c>
      <c r="K104" s="18" t="s">
        <v>35</v>
      </c>
      <c r="L104" s="12">
        <f t="shared" si="10"/>
        <v>2</v>
      </c>
      <c r="M104" s="16" t="str">
        <f t="shared" si="11"/>
        <v>8-9</v>
      </c>
    </row>
    <row r="105" spans="1:13" x14ac:dyDescent="0.15">
      <c r="A105" s="15" t="str">
        <f>VLOOKUP(B105,基本数据!E:F,2,0)</f>
        <v>2019.11.5</v>
      </c>
      <c r="B105" s="16" t="str">
        <f t="shared" si="8"/>
        <v>二</v>
      </c>
      <c r="C105" s="16" t="s">
        <v>156</v>
      </c>
      <c r="D105" s="16" t="s">
        <v>158</v>
      </c>
      <c r="E105" s="16" t="s">
        <v>53</v>
      </c>
      <c r="F105" s="16">
        <v>28</v>
      </c>
      <c r="G105" s="17" t="str">
        <f>VLOOKUP(M105,基本数据!H:I,2,0)</f>
        <v>15：20-16：30</v>
      </c>
      <c r="H105" s="17" t="str">
        <f>VLOOKUP(M105,基本数据!H:J,3,0)</f>
        <v>下</v>
      </c>
      <c r="I105" s="18" t="str">
        <f t="shared" si="9"/>
        <v>B</v>
      </c>
      <c r="J105" s="17">
        <f>VLOOKUP(I105,基本数据!M:N,2,0)</f>
        <v>53108</v>
      </c>
      <c r="K105" s="18" t="s">
        <v>35</v>
      </c>
      <c r="L105" s="12">
        <f t="shared" si="10"/>
        <v>3</v>
      </c>
      <c r="M105" s="16" t="str">
        <f t="shared" si="11"/>
        <v>8-9</v>
      </c>
    </row>
    <row r="106" spans="1:13" x14ac:dyDescent="0.15">
      <c r="A106" s="15" t="str">
        <f>VLOOKUP(B106,基本数据!E:F,2,0)</f>
        <v>2019.11.5</v>
      </c>
      <c r="B106" s="16" t="str">
        <f t="shared" si="8"/>
        <v>二</v>
      </c>
      <c r="C106" s="16" t="s">
        <v>156</v>
      </c>
      <c r="D106" s="16" t="s">
        <v>159</v>
      </c>
      <c r="E106" s="16" t="s">
        <v>53</v>
      </c>
      <c r="F106" s="16">
        <v>32</v>
      </c>
      <c r="G106" s="17" t="str">
        <f>VLOOKUP(M106,基本数据!H:I,2,0)</f>
        <v>15：20-16：30</v>
      </c>
      <c r="H106" s="17" t="str">
        <f>VLOOKUP(M106,基本数据!H:J,3,0)</f>
        <v>下</v>
      </c>
      <c r="I106" s="18" t="str">
        <f t="shared" si="9"/>
        <v>B</v>
      </c>
      <c r="J106" s="17">
        <f>VLOOKUP(I106,基本数据!M:N,2,0)</f>
        <v>53108</v>
      </c>
      <c r="K106" s="18" t="s">
        <v>35</v>
      </c>
      <c r="L106" s="12">
        <f t="shared" si="10"/>
        <v>4</v>
      </c>
      <c r="M106" s="16" t="str">
        <f t="shared" si="11"/>
        <v>8-9</v>
      </c>
    </row>
    <row r="107" spans="1:13" x14ac:dyDescent="0.15">
      <c r="A107" s="15" t="str">
        <f>VLOOKUP(B107,基本数据!E:F,2,0)</f>
        <v>2019.11.5</v>
      </c>
      <c r="B107" s="16" t="str">
        <f t="shared" si="8"/>
        <v>二</v>
      </c>
      <c r="C107" s="16" t="s">
        <v>156</v>
      </c>
      <c r="D107" s="16" t="s">
        <v>160</v>
      </c>
      <c r="E107" s="16" t="s">
        <v>161</v>
      </c>
      <c r="F107" s="16">
        <v>35</v>
      </c>
      <c r="G107" s="17" t="str">
        <f>VLOOKUP(M107,基本数据!H:I,2,0)</f>
        <v>13：40-15：05</v>
      </c>
      <c r="H107" s="17" t="str">
        <f>VLOOKUP(M107,基本数据!H:J,3,0)</f>
        <v>下</v>
      </c>
      <c r="I107" s="18" t="str">
        <f t="shared" si="9"/>
        <v>B</v>
      </c>
      <c r="J107" s="17">
        <f>VLOOKUP(I107,基本数据!M:N,2,0)</f>
        <v>53108</v>
      </c>
      <c r="K107" s="18" t="s">
        <v>35</v>
      </c>
      <c r="L107" s="12">
        <f t="shared" si="10"/>
        <v>1</v>
      </c>
      <c r="M107" s="16" t="str">
        <f t="shared" si="11"/>
        <v>6-7</v>
      </c>
    </row>
    <row r="108" spans="1:13" x14ac:dyDescent="0.15">
      <c r="A108" s="15" t="str">
        <f>VLOOKUP(B108,基本数据!E:F,2,0)</f>
        <v>2019.11.5</v>
      </c>
      <c r="B108" s="16" t="str">
        <f t="shared" si="8"/>
        <v>二</v>
      </c>
      <c r="C108" s="16" t="s">
        <v>156</v>
      </c>
      <c r="D108" s="16" t="s">
        <v>162</v>
      </c>
      <c r="E108" s="16" t="s">
        <v>161</v>
      </c>
      <c r="F108" s="16">
        <v>34</v>
      </c>
      <c r="G108" s="17" t="str">
        <f>VLOOKUP(M108,基本数据!H:I,2,0)</f>
        <v>13：40-15：05</v>
      </c>
      <c r="H108" s="17" t="str">
        <f>VLOOKUP(M108,基本数据!H:J,3,0)</f>
        <v>下</v>
      </c>
      <c r="I108" s="18" t="str">
        <f t="shared" si="9"/>
        <v>B</v>
      </c>
      <c r="J108" s="17">
        <f>VLOOKUP(I108,基本数据!M:N,2,0)</f>
        <v>53108</v>
      </c>
      <c r="K108" s="18" t="s">
        <v>35</v>
      </c>
      <c r="L108" s="12">
        <f t="shared" si="10"/>
        <v>2</v>
      </c>
      <c r="M108" s="16" t="str">
        <f t="shared" si="11"/>
        <v>6-7</v>
      </c>
    </row>
    <row r="109" spans="1:13" x14ac:dyDescent="0.15">
      <c r="A109" s="15" t="str">
        <f>VLOOKUP(B109,基本数据!E:F,2,0)</f>
        <v>2019.11.5</v>
      </c>
      <c r="B109" s="16" t="str">
        <f t="shared" si="8"/>
        <v>二</v>
      </c>
      <c r="C109" s="16" t="s">
        <v>156</v>
      </c>
      <c r="D109" s="16" t="s">
        <v>163</v>
      </c>
      <c r="E109" s="16" t="s">
        <v>161</v>
      </c>
      <c r="F109" s="16">
        <v>36</v>
      </c>
      <c r="G109" s="17" t="str">
        <f>VLOOKUP(M109,基本数据!H:I,2,0)</f>
        <v>13：40-15：05</v>
      </c>
      <c r="H109" s="17" t="str">
        <f>VLOOKUP(M109,基本数据!H:J,3,0)</f>
        <v>下</v>
      </c>
      <c r="I109" s="18" t="str">
        <f t="shared" si="9"/>
        <v>B</v>
      </c>
      <c r="J109" s="17">
        <f>VLOOKUP(I109,基本数据!M:N,2,0)</f>
        <v>53108</v>
      </c>
      <c r="K109" s="18" t="s">
        <v>35</v>
      </c>
      <c r="L109" s="12">
        <f t="shared" si="10"/>
        <v>3</v>
      </c>
      <c r="M109" s="16" t="str">
        <f t="shared" si="11"/>
        <v>6-7</v>
      </c>
    </row>
    <row r="110" spans="1:13" x14ac:dyDescent="0.15">
      <c r="A110" s="15" t="str">
        <f>VLOOKUP(B110,基本数据!E:F,2,0)</f>
        <v>2019.11.5</v>
      </c>
      <c r="B110" s="16" t="str">
        <f t="shared" si="8"/>
        <v>二</v>
      </c>
      <c r="C110" s="16" t="s">
        <v>156</v>
      </c>
      <c r="D110" s="16" t="s">
        <v>164</v>
      </c>
      <c r="E110" s="16" t="s">
        <v>161</v>
      </c>
      <c r="F110" s="16">
        <v>36</v>
      </c>
      <c r="G110" s="17" t="str">
        <f>VLOOKUP(M110,基本数据!H:I,2,0)</f>
        <v>13：40-15：05</v>
      </c>
      <c r="H110" s="17" t="str">
        <f>VLOOKUP(M110,基本数据!H:J,3,0)</f>
        <v>下</v>
      </c>
      <c r="I110" s="18" t="str">
        <f t="shared" si="9"/>
        <v>B</v>
      </c>
      <c r="J110" s="17">
        <f>VLOOKUP(I110,基本数据!M:N,2,0)</f>
        <v>53108</v>
      </c>
      <c r="K110" s="18" t="s">
        <v>35</v>
      </c>
      <c r="L110" s="12">
        <f t="shared" si="10"/>
        <v>4</v>
      </c>
      <c r="M110" s="16" t="str">
        <f t="shared" si="11"/>
        <v>6-7</v>
      </c>
    </row>
    <row r="111" spans="1:13" x14ac:dyDescent="0.15">
      <c r="A111" s="15" t="str">
        <f>VLOOKUP(B111,基本数据!E:F,2,0)</f>
        <v>2019.11.5</v>
      </c>
      <c r="B111" s="16" t="str">
        <f t="shared" si="8"/>
        <v>二</v>
      </c>
      <c r="C111" s="16" t="s">
        <v>156</v>
      </c>
      <c r="D111" s="16" t="s">
        <v>165</v>
      </c>
      <c r="E111" s="16" t="s">
        <v>161</v>
      </c>
      <c r="F111" s="16">
        <v>28</v>
      </c>
      <c r="G111" s="17" t="str">
        <f>VLOOKUP(M111,基本数据!H:I,2,0)</f>
        <v>13：40-15：05</v>
      </c>
      <c r="H111" s="17" t="str">
        <f>VLOOKUP(M111,基本数据!H:J,3,0)</f>
        <v>下</v>
      </c>
      <c r="I111" s="19" t="str">
        <f t="shared" si="9"/>
        <v>B</v>
      </c>
      <c r="J111" s="17">
        <f>VLOOKUP(I111,基本数据!M:N,2,0)</f>
        <v>53108</v>
      </c>
      <c r="K111" s="19" t="s">
        <v>35</v>
      </c>
      <c r="L111" s="12">
        <f t="shared" si="10"/>
        <v>5</v>
      </c>
      <c r="M111" s="16" t="str">
        <f t="shared" si="11"/>
        <v>6-7</v>
      </c>
    </row>
    <row r="112" spans="1:13" x14ac:dyDescent="0.15">
      <c r="A112" s="15" t="str">
        <f>VLOOKUP(B112,基本数据!E:F,2,0)</f>
        <v>2019.11.5</v>
      </c>
      <c r="B112" s="16" t="str">
        <f t="shared" si="8"/>
        <v>二</v>
      </c>
      <c r="C112" s="16" t="s">
        <v>156</v>
      </c>
      <c r="D112" s="16" t="s">
        <v>166</v>
      </c>
      <c r="E112" s="16" t="s">
        <v>161</v>
      </c>
      <c r="F112" s="16">
        <v>38</v>
      </c>
      <c r="G112" s="17" t="str">
        <f>VLOOKUP(M112,基本数据!H:I,2,0)</f>
        <v>13：40-15：05</v>
      </c>
      <c r="H112" s="17" t="str">
        <f>VLOOKUP(M112,基本数据!H:J,3,0)</f>
        <v>下</v>
      </c>
      <c r="I112" s="17" t="str">
        <f t="shared" si="9"/>
        <v>B</v>
      </c>
      <c r="J112" s="17">
        <f>VLOOKUP(I112,基本数据!M:N,2,0)</f>
        <v>53108</v>
      </c>
      <c r="K112" s="17" t="s">
        <v>35</v>
      </c>
      <c r="L112" s="12">
        <f t="shared" si="10"/>
        <v>6</v>
      </c>
      <c r="M112" s="16" t="str">
        <f t="shared" si="11"/>
        <v>6-7</v>
      </c>
    </row>
    <row r="113" spans="1:13" x14ac:dyDescent="0.15">
      <c r="A113" s="15" t="str">
        <f>VLOOKUP(B113,基本数据!E:F,2,0)</f>
        <v>2019.11.5</v>
      </c>
      <c r="B113" s="16" t="str">
        <f t="shared" si="8"/>
        <v>二</v>
      </c>
      <c r="C113" s="16" t="s">
        <v>156</v>
      </c>
      <c r="D113" s="16" t="s">
        <v>167</v>
      </c>
      <c r="E113" s="16" t="s">
        <v>161</v>
      </c>
      <c r="F113" s="16">
        <v>37</v>
      </c>
      <c r="G113" s="17" t="str">
        <f>VLOOKUP(M113,基本数据!H:I,2,0)</f>
        <v>13：40-15：05</v>
      </c>
      <c r="H113" s="17" t="str">
        <f>VLOOKUP(M113,基本数据!H:J,3,0)</f>
        <v>下</v>
      </c>
      <c r="I113" s="18" t="str">
        <f t="shared" si="9"/>
        <v>B</v>
      </c>
      <c r="J113" s="17">
        <f>VLOOKUP(I113,基本数据!M:N,2,0)</f>
        <v>53108</v>
      </c>
      <c r="K113" s="18" t="s">
        <v>35</v>
      </c>
      <c r="L113" s="12">
        <f t="shared" si="10"/>
        <v>7</v>
      </c>
      <c r="M113" s="16" t="str">
        <f t="shared" si="11"/>
        <v>6-7</v>
      </c>
    </row>
    <row r="114" spans="1:13" x14ac:dyDescent="0.15">
      <c r="A114" s="15" t="str">
        <f>VLOOKUP(B114,基本数据!E:F,2,0)</f>
        <v>2019.11.5</v>
      </c>
      <c r="B114" s="16" t="str">
        <f t="shared" si="8"/>
        <v>二</v>
      </c>
      <c r="C114" s="16" t="s">
        <v>156</v>
      </c>
      <c r="D114" s="16" t="s">
        <v>168</v>
      </c>
      <c r="E114" s="16" t="s">
        <v>161</v>
      </c>
      <c r="F114" s="16">
        <v>36</v>
      </c>
      <c r="G114" s="17" t="str">
        <f>VLOOKUP(M114,基本数据!H:I,2,0)</f>
        <v>13：40-15：05</v>
      </c>
      <c r="H114" s="17" t="str">
        <f>VLOOKUP(M114,基本数据!H:J,3,0)</f>
        <v>下</v>
      </c>
      <c r="I114" s="18" t="str">
        <f t="shared" si="9"/>
        <v>B</v>
      </c>
      <c r="J114" s="17">
        <f>VLOOKUP(I114,基本数据!M:N,2,0)</f>
        <v>53108</v>
      </c>
      <c r="K114" s="18" t="s">
        <v>35</v>
      </c>
      <c r="L114" s="12">
        <f t="shared" si="10"/>
        <v>8</v>
      </c>
      <c r="M114" s="16" t="str">
        <f t="shared" si="11"/>
        <v>6-7</v>
      </c>
    </row>
    <row r="115" spans="1:13" x14ac:dyDescent="0.15">
      <c r="A115" s="15" t="str">
        <f>VLOOKUP(B115,基本数据!E:F,2,0)</f>
        <v>2019.11.5</v>
      </c>
      <c r="B115" s="16" t="str">
        <f t="shared" si="8"/>
        <v>二</v>
      </c>
      <c r="C115" s="16" t="s">
        <v>169</v>
      </c>
      <c r="D115" s="16" t="s">
        <v>170</v>
      </c>
      <c r="E115" s="16" t="s">
        <v>171</v>
      </c>
      <c r="F115" s="16">
        <v>17</v>
      </c>
      <c r="G115" s="17" t="str">
        <f>VLOOKUP(M115,基本数据!H:I,2,0)</f>
        <v>15：20-16：30</v>
      </c>
      <c r="H115" s="17" t="str">
        <f>VLOOKUP(M115,基本数据!H:J,3,0)</f>
        <v>下</v>
      </c>
      <c r="I115" s="18" t="str">
        <f t="shared" si="9"/>
        <v>A</v>
      </c>
      <c r="J115" s="17">
        <f>VLOOKUP(I115,基本数据!M:N,2,0)</f>
        <v>53102</v>
      </c>
      <c r="K115" s="18" t="s">
        <v>35</v>
      </c>
      <c r="L115" s="12">
        <f t="shared" si="10"/>
        <v>1</v>
      </c>
      <c r="M115" s="16" t="str">
        <f t="shared" si="11"/>
        <v>8-9</v>
      </c>
    </row>
    <row r="116" spans="1:13" x14ac:dyDescent="0.15">
      <c r="A116" s="15" t="str">
        <f>VLOOKUP(B116,基本数据!E:F,2,0)</f>
        <v>2019.11.5</v>
      </c>
      <c r="B116" s="16" t="str">
        <f t="shared" si="8"/>
        <v>二</v>
      </c>
      <c r="C116" s="16" t="s">
        <v>169</v>
      </c>
      <c r="D116" s="16" t="s">
        <v>172</v>
      </c>
      <c r="E116" s="16" t="s">
        <v>171</v>
      </c>
      <c r="F116" s="16">
        <v>21</v>
      </c>
      <c r="G116" s="17" t="str">
        <f>VLOOKUP(M116,基本数据!H:I,2,0)</f>
        <v>15：20-16：30</v>
      </c>
      <c r="H116" s="17" t="str">
        <f>VLOOKUP(M116,基本数据!H:J,3,0)</f>
        <v>下</v>
      </c>
      <c r="I116" s="18" t="str">
        <f t="shared" si="9"/>
        <v>A</v>
      </c>
      <c r="J116" s="17">
        <f>VLOOKUP(I116,基本数据!M:N,2,0)</f>
        <v>53102</v>
      </c>
      <c r="K116" s="18" t="s">
        <v>35</v>
      </c>
      <c r="L116" s="12">
        <f t="shared" si="10"/>
        <v>2</v>
      </c>
      <c r="M116" s="16" t="str">
        <f t="shared" si="11"/>
        <v>8-9</v>
      </c>
    </row>
    <row r="117" spans="1:13" x14ac:dyDescent="0.15">
      <c r="A117" s="15" t="str">
        <f>VLOOKUP(B117,基本数据!E:F,2,0)</f>
        <v>2019.11.5</v>
      </c>
      <c r="B117" s="16" t="str">
        <f t="shared" si="8"/>
        <v>二</v>
      </c>
      <c r="C117" s="16" t="s">
        <v>169</v>
      </c>
      <c r="D117" s="16" t="s">
        <v>173</v>
      </c>
      <c r="E117" s="16" t="s">
        <v>171</v>
      </c>
      <c r="F117" s="16">
        <v>47</v>
      </c>
      <c r="G117" s="17" t="str">
        <f>VLOOKUP(M117,基本数据!H:I,2,0)</f>
        <v>15：20-16：30</v>
      </c>
      <c r="H117" s="17" t="str">
        <f>VLOOKUP(M117,基本数据!H:J,3,0)</f>
        <v>下</v>
      </c>
      <c r="I117" s="18" t="str">
        <f t="shared" si="9"/>
        <v>A</v>
      </c>
      <c r="J117" s="17">
        <f>VLOOKUP(I117,基本数据!M:N,2,0)</f>
        <v>53102</v>
      </c>
      <c r="K117" s="18" t="s">
        <v>35</v>
      </c>
      <c r="L117" s="12">
        <f t="shared" si="10"/>
        <v>3</v>
      </c>
      <c r="M117" s="16" t="str">
        <f t="shared" si="11"/>
        <v>8-9</v>
      </c>
    </row>
    <row r="118" spans="1:13" x14ac:dyDescent="0.15">
      <c r="A118" s="15" t="str">
        <f>VLOOKUP(B118,基本数据!E:F,2,0)</f>
        <v>2019.11.5</v>
      </c>
      <c r="B118" s="16" t="str">
        <f t="shared" si="8"/>
        <v>二</v>
      </c>
      <c r="C118" s="16" t="s">
        <v>169</v>
      </c>
      <c r="D118" s="16" t="s">
        <v>174</v>
      </c>
      <c r="E118" s="16" t="s">
        <v>171</v>
      </c>
      <c r="F118" s="16">
        <v>45</v>
      </c>
      <c r="G118" s="17" t="str">
        <f>VLOOKUP(M118,基本数据!H:I,2,0)</f>
        <v>15：20-16：30</v>
      </c>
      <c r="H118" s="17" t="str">
        <f>VLOOKUP(M118,基本数据!H:J,3,0)</f>
        <v>下</v>
      </c>
      <c r="I118" s="18" t="str">
        <f t="shared" si="9"/>
        <v>A</v>
      </c>
      <c r="J118" s="17">
        <f>VLOOKUP(I118,基本数据!M:N,2,0)</f>
        <v>53102</v>
      </c>
      <c r="K118" s="18" t="s">
        <v>35</v>
      </c>
      <c r="L118" s="12">
        <f t="shared" si="10"/>
        <v>4</v>
      </c>
      <c r="M118" s="16" t="str">
        <f t="shared" si="11"/>
        <v>8-9</v>
      </c>
    </row>
    <row r="119" spans="1:13" x14ac:dyDescent="0.15">
      <c r="A119" s="15" t="str">
        <f>VLOOKUP(B119,基本数据!E:F,2,0)</f>
        <v>2019.11.5</v>
      </c>
      <c r="B119" s="16" t="str">
        <f t="shared" si="8"/>
        <v>二</v>
      </c>
      <c r="C119" s="16" t="s">
        <v>169</v>
      </c>
      <c r="D119" s="16" t="s">
        <v>175</v>
      </c>
      <c r="E119" s="16" t="s">
        <v>171</v>
      </c>
      <c r="F119" s="16">
        <v>28</v>
      </c>
      <c r="G119" s="17" t="str">
        <f>VLOOKUP(M119,基本数据!H:I,2,0)</f>
        <v>15：20-16：30</v>
      </c>
      <c r="H119" s="17" t="str">
        <f>VLOOKUP(M119,基本数据!H:J,3,0)</f>
        <v>下</v>
      </c>
      <c r="I119" s="18" t="str">
        <f t="shared" si="9"/>
        <v>A</v>
      </c>
      <c r="J119" s="17">
        <f>VLOOKUP(I119,基本数据!M:N,2,0)</f>
        <v>53102</v>
      </c>
      <c r="K119" s="18" t="s">
        <v>35</v>
      </c>
      <c r="L119" s="12">
        <f t="shared" si="10"/>
        <v>5</v>
      </c>
      <c r="M119" s="16" t="str">
        <f t="shared" si="11"/>
        <v>8-9</v>
      </c>
    </row>
    <row r="120" spans="1:13" x14ac:dyDescent="0.15">
      <c r="A120" s="15" t="str">
        <f>VLOOKUP(B120,基本数据!E:F,2,0)</f>
        <v>2019.11.5</v>
      </c>
      <c r="B120" s="16" t="str">
        <f t="shared" si="8"/>
        <v>二</v>
      </c>
      <c r="C120" s="16" t="s">
        <v>169</v>
      </c>
      <c r="D120" s="16" t="s">
        <v>176</v>
      </c>
      <c r="E120" s="16" t="s">
        <v>171</v>
      </c>
      <c r="F120" s="16">
        <v>29</v>
      </c>
      <c r="G120" s="17" t="str">
        <f>VLOOKUP(M120,基本数据!H:I,2,0)</f>
        <v>15：20-16：30</v>
      </c>
      <c r="H120" s="17" t="str">
        <f>VLOOKUP(M120,基本数据!H:J,3,0)</f>
        <v>下</v>
      </c>
      <c r="I120" s="18" t="str">
        <f t="shared" si="9"/>
        <v>A</v>
      </c>
      <c r="J120" s="17">
        <f>VLOOKUP(I120,基本数据!M:N,2,0)</f>
        <v>53102</v>
      </c>
      <c r="K120" s="18" t="s">
        <v>35</v>
      </c>
      <c r="L120" s="12">
        <f t="shared" si="10"/>
        <v>6</v>
      </c>
      <c r="M120" s="16" t="str">
        <f t="shared" si="11"/>
        <v>8-9</v>
      </c>
    </row>
    <row r="121" spans="1:13" x14ac:dyDescent="0.15">
      <c r="A121" s="15" t="str">
        <f>VLOOKUP(B121,基本数据!E:F,2,0)</f>
        <v>2019.11.5</v>
      </c>
      <c r="B121" s="16" t="str">
        <f t="shared" si="8"/>
        <v>二</v>
      </c>
      <c r="C121" s="16" t="s">
        <v>169</v>
      </c>
      <c r="D121" s="16" t="s">
        <v>177</v>
      </c>
      <c r="E121" s="16" t="s">
        <v>171</v>
      </c>
      <c r="F121" s="16">
        <v>30</v>
      </c>
      <c r="G121" s="17" t="str">
        <f>VLOOKUP(M121,基本数据!H:I,2,0)</f>
        <v>15：20-16：30</v>
      </c>
      <c r="H121" s="17" t="str">
        <f>VLOOKUP(M121,基本数据!H:J,3,0)</f>
        <v>下</v>
      </c>
      <c r="I121" s="19" t="str">
        <f t="shared" si="9"/>
        <v>A</v>
      </c>
      <c r="J121" s="17">
        <f>VLOOKUP(I121,基本数据!M:N,2,0)</f>
        <v>53102</v>
      </c>
      <c r="K121" s="19" t="s">
        <v>35</v>
      </c>
      <c r="L121" s="12">
        <f t="shared" si="10"/>
        <v>7</v>
      </c>
      <c r="M121" s="16" t="str">
        <f t="shared" si="11"/>
        <v>8-9</v>
      </c>
    </row>
    <row r="122" spans="1:13" x14ac:dyDescent="0.15">
      <c r="A122" s="15" t="str">
        <f>VLOOKUP(B122,基本数据!E:F,2,0)</f>
        <v>2019.11.5</v>
      </c>
      <c r="B122" s="16" t="str">
        <f t="shared" ref="B122" si="12">MID(E122,2,1)</f>
        <v>二</v>
      </c>
      <c r="C122" s="16" t="s">
        <v>169</v>
      </c>
      <c r="D122" s="21" t="s">
        <v>178</v>
      </c>
      <c r="E122" s="16" t="s">
        <v>171</v>
      </c>
      <c r="F122" s="16">
        <v>32</v>
      </c>
      <c r="G122" s="17" t="str">
        <f>VLOOKUP(M122,基本数据!H:I,2,0)</f>
        <v>15：20-16：30</v>
      </c>
      <c r="H122" s="17" t="str">
        <f>VLOOKUP(M122,基本数据!H:J,3,0)</f>
        <v>下</v>
      </c>
      <c r="I122" s="17" t="str">
        <f t="shared" ref="I122" si="13">MID(E122,1,1)</f>
        <v>A</v>
      </c>
      <c r="J122" s="17">
        <f>VLOOKUP(I122,基本数据!M:N,2,0)</f>
        <v>53102</v>
      </c>
      <c r="K122" s="17" t="s">
        <v>35</v>
      </c>
      <c r="L122" s="12">
        <f t="shared" si="10"/>
        <v>8</v>
      </c>
      <c r="M122" s="16" t="str">
        <f t="shared" si="11"/>
        <v>8-9</v>
      </c>
    </row>
    <row r="123" spans="1:13" x14ac:dyDescent="0.15">
      <c r="A123" s="15" t="str">
        <f>VLOOKUP(B123,基本数据!E:F,2,0)</f>
        <v>2019.11.5</v>
      </c>
      <c r="B123" s="16" t="str">
        <f t="shared" si="8"/>
        <v>二</v>
      </c>
      <c r="C123" s="16" t="s">
        <v>169</v>
      </c>
      <c r="D123" s="16" t="s">
        <v>179</v>
      </c>
      <c r="E123" s="16" t="s">
        <v>180</v>
      </c>
      <c r="F123" s="16">
        <v>43</v>
      </c>
      <c r="G123" s="17" t="str">
        <f>VLOOKUP(M123,基本数据!H:I,2,0)</f>
        <v>13：40-15：05</v>
      </c>
      <c r="H123" s="17" t="str">
        <f>VLOOKUP(M123,基本数据!H:J,3,0)</f>
        <v>下</v>
      </c>
      <c r="I123" s="17" t="str">
        <f t="shared" si="9"/>
        <v>A</v>
      </c>
      <c r="J123" s="17">
        <f>VLOOKUP(I123,基本数据!M:N,2,0)</f>
        <v>53102</v>
      </c>
      <c r="K123" s="17" t="s">
        <v>35</v>
      </c>
      <c r="L123" s="12">
        <f t="shared" si="10"/>
        <v>1</v>
      </c>
      <c r="M123" s="16" t="str">
        <f t="shared" si="11"/>
        <v>6-7</v>
      </c>
    </row>
    <row r="124" spans="1:13" x14ac:dyDescent="0.15">
      <c r="A124" s="15" t="str">
        <f>VLOOKUP(B124,基本数据!E:F,2,0)</f>
        <v>2019.11.5</v>
      </c>
      <c r="B124" s="16" t="str">
        <f t="shared" si="8"/>
        <v>二</v>
      </c>
      <c r="C124" s="16" t="s">
        <v>169</v>
      </c>
      <c r="D124" s="16" t="s">
        <v>181</v>
      </c>
      <c r="E124" s="16" t="s">
        <v>180</v>
      </c>
      <c r="F124" s="16">
        <v>46</v>
      </c>
      <c r="G124" s="17" t="str">
        <f>VLOOKUP(M124,基本数据!H:I,2,0)</f>
        <v>13：40-15：05</v>
      </c>
      <c r="H124" s="17" t="str">
        <f>VLOOKUP(M124,基本数据!H:J,3,0)</f>
        <v>下</v>
      </c>
      <c r="I124" s="18" t="str">
        <f t="shared" si="9"/>
        <v>A</v>
      </c>
      <c r="J124" s="17">
        <f>VLOOKUP(I124,基本数据!M:N,2,0)</f>
        <v>53102</v>
      </c>
      <c r="K124" s="18" t="s">
        <v>35</v>
      </c>
      <c r="L124" s="12">
        <f t="shared" si="10"/>
        <v>2</v>
      </c>
      <c r="M124" s="16" t="str">
        <f t="shared" si="11"/>
        <v>6-7</v>
      </c>
    </row>
    <row r="125" spans="1:13" x14ac:dyDescent="0.15">
      <c r="A125" s="15" t="str">
        <f>VLOOKUP(B125,基本数据!E:F,2,0)</f>
        <v>2019.11.5</v>
      </c>
      <c r="B125" s="16" t="str">
        <f t="shared" si="8"/>
        <v>二</v>
      </c>
      <c r="C125" s="16" t="s">
        <v>169</v>
      </c>
      <c r="D125" s="16" t="s">
        <v>182</v>
      </c>
      <c r="E125" s="16" t="s">
        <v>180</v>
      </c>
      <c r="F125" s="16">
        <v>36</v>
      </c>
      <c r="G125" s="17" t="str">
        <f>VLOOKUP(M125,基本数据!H:I,2,0)</f>
        <v>13：40-15：05</v>
      </c>
      <c r="H125" s="17" t="str">
        <f>VLOOKUP(M125,基本数据!H:J,3,0)</f>
        <v>下</v>
      </c>
      <c r="I125" s="18" t="str">
        <f t="shared" si="9"/>
        <v>A</v>
      </c>
      <c r="J125" s="17">
        <f>VLOOKUP(I125,基本数据!M:N,2,0)</f>
        <v>53102</v>
      </c>
      <c r="K125" s="18" t="s">
        <v>35</v>
      </c>
      <c r="L125" s="12">
        <f t="shared" si="10"/>
        <v>3</v>
      </c>
      <c r="M125" s="16" t="str">
        <f t="shared" si="11"/>
        <v>6-7</v>
      </c>
    </row>
    <row r="126" spans="1:13" x14ac:dyDescent="0.15">
      <c r="A126" s="15" t="str">
        <f>VLOOKUP(B126,基本数据!E:F,2,0)</f>
        <v>2019.11.5</v>
      </c>
      <c r="B126" s="16" t="str">
        <f t="shared" si="8"/>
        <v>二</v>
      </c>
      <c r="C126" s="16" t="s">
        <v>169</v>
      </c>
      <c r="D126" s="16" t="s">
        <v>183</v>
      </c>
      <c r="E126" s="16" t="s">
        <v>180</v>
      </c>
      <c r="F126" s="16">
        <v>34</v>
      </c>
      <c r="G126" s="17" t="str">
        <f>VLOOKUP(M126,基本数据!H:I,2,0)</f>
        <v>13：40-15：05</v>
      </c>
      <c r="H126" s="17" t="str">
        <f>VLOOKUP(M126,基本数据!H:J,3,0)</f>
        <v>下</v>
      </c>
      <c r="I126" s="18" t="str">
        <f t="shared" si="9"/>
        <v>A</v>
      </c>
      <c r="J126" s="17">
        <f>VLOOKUP(I126,基本数据!M:N,2,0)</f>
        <v>53102</v>
      </c>
      <c r="K126" s="18" t="s">
        <v>35</v>
      </c>
      <c r="L126" s="12">
        <f t="shared" si="10"/>
        <v>4</v>
      </c>
      <c r="M126" s="16" t="str">
        <f t="shared" si="11"/>
        <v>6-7</v>
      </c>
    </row>
    <row r="127" spans="1:13" x14ac:dyDescent="0.15">
      <c r="A127" s="15" t="str">
        <f>VLOOKUP(B127,基本数据!E:F,2,0)</f>
        <v>2019.11.5</v>
      </c>
      <c r="B127" s="16" t="str">
        <f t="shared" si="8"/>
        <v>二</v>
      </c>
      <c r="C127" s="16" t="s">
        <v>169</v>
      </c>
      <c r="D127" s="16" t="s">
        <v>184</v>
      </c>
      <c r="E127" s="16" t="s">
        <v>180</v>
      </c>
      <c r="F127" s="16">
        <v>33</v>
      </c>
      <c r="G127" s="17" t="str">
        <f>VLOOKUP(M127,基本数据!H:I,2,0)</f>
        <v>13：40-15：05</v>
      </c>
      <c r="H127" s="17" t="str">
        <f>VLOOKUP(M127,基本数据!H:J,3,0)</f>
        <v>下</v>
      </c>
      <c r="I127" s="18" t="str">
        <f t="shared" si="9"/>
        <v>A</v>
      </c>
      <c r="J127" s="17">
        <f>VLOOKUP(I127,基本数据!M:N,2,0)</f>
        <v>53102</v>
      </c>
      <c r="K127" s="18" t="s">
        <v>35</v>
      </c>
      <c r="L127" s="12">
        <f t="shared" si="10"/>
        <v>5</v>
      </c>
      <c r="M127" s="16" t="str">
        <f t="shared" si="11"/>
        <v>6-7</v>
      </c>
    </row>
    <row r="128" spans="1:13" x14ac:dyDescent="0.15">
      <c r="A128" s="15" t="str">
        <f>VLOOKUP(B128,基本数据!E:F,2,0)</f>
        <v>2019.11.5</v>
      </c>
      <c r="B128" s="16" t="str">
        <f t="shared" si="8"/>
        <v>二</v>
      </c>
      <c r="C128" s="16" t="s">
        <v>169</v>
      </c>
      <c r="D128" s="16" t="s">
        <v>185</v>
      </c>
      <c r="E128" s="16" t="s">
        <v>180</v>
      </c>
      <c r="F128" s="16">
        <v>30</v>
      </c>
      <c r="G128" s="17" t="str">
        <f>VLOOKUP(M128,基本数据!H:I,2,0)</f>
        <v>13：40-15：05</v>
      </c>
      <c r="H128" s="17" t="str">
        <f>VLOOKUP(M128,基本数据!H:J,3,0)</f>
        <v>下</v>
      </c>
      <c r="I128" s="18" t="str">
        <f t="shared" si="9"/>
        <v>A</v>
      </c>
      <c r="J128" s="17">
        <f>VLOOKUP(I128,基本数据!M:N,2,0)</f>
        <v>53102</v>
      </c>
      <c r="K128" s="18" t="s">
        <v>35</v>
      </c>
      <c r="L128" s="12">
        <f t="shared" si="10"/>
        <v>6</v>
      </c>
      <c r="M128" s="16" t="str">
        <f t="shared" si="11"/>
        <v>6-7</v>
      </c>
    </row>
    <row r="129" spans="1:13" x14ac:dyDescent="0.15">
      <c r="A129" s="15" t="str">
        <f>VLOOKUP(B129,基本数据!E:F,2,0)</f>
        <v>2019.11.5</v>
      </c>
      <c r="B129" s="16" t="str">
        <f t="shared" si="8"/>
        <v>二</v>
      </c>
      <c r="C129" s="16" t="s">
        <v>169</v>
      </c>
      <c r="D129" s="16" t="s">
        <v>186</v>
      </c>
      <c r="E129" s="16" t="s">
        <v>180</v>
      </c>
      <c r="F129" s="16">
        <v>32</v>
      </c>
      <c r="G129" s="17" t="str">
        <f>VLOOKUP(M129,基本数据!H:I,2,0)</f>
        <v>13：40-15：05</v>
      </c>
      <c r="H129" s="17" t="str">
        <f>VLOOKUP(M129,基本数据!H:J,3,0)</f>
        <v>下</v>
      </c>
      <c r="I129" s="18" t="str">
        <f t="shared" si="9"/>
        <v>A</v>
      </c>
      <c r="J129" s="17">
        <f>VLOOKUP(I129,基本数据!M:N,2,0)</f>
        <v>53102</v>
      </c>
      <c r="K129" s="18" t="s">
        <v>35</v>
      </c>
      <c r="L129" s="12">
        <f t="shared" si="10"/>
        <v>7</v>
      </c>
      <c r="M129" s="16" t="str">
        <f t="shared" si="11"/>
        <v>6-7</v>
      </c>
    </row>
    <row r="130" spans="1:13" x14ac:dyDescent="0.15">
      <c r="A130" s="15" t="str">
        <f>VLOOKUP(B130,基本数据!E:F,2,0)</f>
        <v>2019.11.7</v>
      </c>
      <c r="B130" s="16" t="str">
        <f t="shared" si="8"/>
        <v>四</v>
      </c>
      <c r="C130" s="16" t="s">
        <v>187</v>
      </c>
      <c r="D130" s="16" t="s">
        <v>188</v>
      </c>
      <c r="E130" s="16" t="s">
        <v>80</v>
      </c>
      <c r="F130" s="16">
        <v>30</v>
      </c>
      <c r="G130" s="17" t="str">
        <f>VLOOKUP(M130,基本数据!H:I,2,0)</f>
        <v>13：40-15：05</v>
      </c>
      <c r="H130" s="17" t="str">
        <f>VLOOKUP(M130,基本数据!H:J,3,0)</f>
        <v>下</v>
      </c>
      <c r="I130" s="18" t="str">
        <f t="shared" si="9"/>
        <v>B</v>
      </c>
      <c r="J130" s="17">
        <f>VLOOKUP(I130,基本数据!M:N,2,0)</f>
        <v>53108</v>
      </c>
      <c r="K130" s="18" t="s">
        <v>35</v>
      </c>
      <c r="L130" s="12">
        <f t="shared" ref="L130:L161" si="14">IF(M130=M129,L129+1,1)</f>
        <v>8</v>
      </c>
      <c r="M130" s="16" t="str">
        <f t="shared" ref="M130:M161" si="15">MID(E130,FIND("/",E130)+1,10)</f>
        <v>6-7</v>
      </c>
    </row>
    <row r="131" spans="1:13" x14ac:dyDescent="0.15">
      <c r="A131" s="15" t="str">
        <f>VLOOKUP(B131,基本数据!E:F,2,0)</f>
        <v>2019.11.7</v>
      </c>
      <c r="B131" s="16" t="str">
        <f t="shared" si="8"/>
        <v>四</v>
      </c>
      <c r="C131" s="16" t="s">
        <v>187</v>
      </c>
      <c r="D131" s="16" t="s">
        <v>189</v>
      </c>
      <c r="E131" s="16" t="s">
        <v>80</v>
      </c>
      <c r="F131" s="16">
        <v>29</v>
      </c>
      <c r="G131" s="17" t="str">
        <f>VLOOKUP(M131,基本数据!H:I,2,0)</f>
        <v>13：40-15：05</v>
      </c>
      <c r="H131" s="17" t="str">
        <f>VLOOKUP(M131,基本数据!H:J,3,0)</f>
        <v>下</v>
      </c>
      <c r="I131" s="18" t="str">
        <f t="shared" si="9"/>
        <v>B</v>
      </c>
      <c r="J131" s="17">
        <f>VLOOKUP(I131,基本数据!M:N,2,0)</f>
        <v>53108</v>
      </c>
      <c r="K131" s="18" t="s">
        <v>35</v>
      </c>
      <c r="L131" s="12">
        <f t="shared" si="14"/>
        <v>9</v>
      </c>
      <c r="M131" s="16" t="str">
        <f t="shared" si="15"/>
        <v>6-7</v>
      </c>
    </row>
    <row r="132" spans="1:13" x14ac:dyDescent="0.15">
      <c r="A132" s="15" t="str">
        <f>VLOOKUP(B132,基本数据!E:F,2,0)</f>
        <v>2019.11.7</v>
      </c>
      <c r="B132" s="16" t="str">
        <f t="shared" ref="B132:B176" si="16">MID(E132,2,1)</f>
        <v>四</v>
      </c>
      <c r="C132" s="16" t="s">
        <v>187</v>
      </c>
      <c r="D132" s="16" t="s">
        <v>190</v>
      </c>
      <c r="E132" s="16" t="s">
        <v>80</v>
      </c>
      <c r="F132" s="16">
        <v>31</v>
      </c>
      <c r="G132" s="17" t="str">
        <f>VLOOKUP(M132,基本数据!H:I,2,0)</f>
        <v>13：40-15：05</v>
      </c>
      <c r="H132" s="17" t="str">
        <f>VLOOKUP(M132,基本数据!H:J,3,0)</f>
        <v>下</v>
      </c>
      <c r="I132" s="18" t="str">
        <f t="shared" si="9"/>
        <v>B</v>
      </c>
      <c r="J132" s="17">
        <f>VLOOKUP(I132,基本数据!M:N,2,0)</f>
        <v>53108</v>
      </c>
      <c r="K132" s="18" t="s">
        <v>35</v>
      </c>
      <c r="L132" s="12">
        <f t="shared" si="14"/>
        <v>10</v>
      </c>
      <c r="M132" s="16" t="str">
        <f t="shared" si="15"/>
        <v>6-7</v>
      </c>
    </row>
    <row r="133" spans="1:13" x14ac:dyDescent="0.15">
      <c r="A133" s="15" t="str">
        <f>VLOOKUP(B133,基本数据!E:F,2,0)</f>
        <v>2019.11.7</v>
      </c>
      <c r="B133" s="16" t="str">
        <f t="shared" si="16"/>
        <v>四</v>
      </c>
      <c r="C133" s="16" t="s">
        <v>187</v>
      </c>
      <c r="D133" s="16" t="s">
        <v>191</v>
      </c>
      <c r="E133" s="16" t="s">
        <v>80</v>
      </c>
      <c r="F133" s="16">
        <v>33</v>
      </c>
      <c r="G133" s="17" t="str">
        <f>VLOOKUP(M133,基本数据!H:I,2,0)</f>
        <v>13：40-15：05</v>
      </c>
      <c r="H133" s="17" t="str">
        <f>VLOOKUP(M133,基本数据!H:J,3,0)</f>
        <v>下</v>
      </c>
      <c r="I133" s="18" t="str">
        <f t="shared" ref="I133:I176" si="17">MID(E133,1,1)</f>
        <v>B</v>
      </c>
      <c r="J133" s="17">
        <f>VLOOKUP(I133,基本数据!M:N,2,0)</f>
        <v>53108</v>
      </c>
      <c r="K133" s="18" t="s">
        <v>35</v>
      </c>
      <c r="L133" s="12">
        <f t="shared" si="14"/>
        <v>11</v>
      </c>
      <c r="M133" s="16" t="str">
        <f t="shared" si="15"/>
        <v>6-7</v>
      </c>
    </row>
    <row r="134" spans="1:13" x14ac:dyDescent="0.15">
      <c r="A134" s="15" t="str">
        <f>VLOOKUP(B134,基本数据!E:F,2,0)</f>
        <v>2019.11.7</v>
      </c>
      <c r="B134" s="16" t="str">
        <f t="shared" si="16"/>
        <v>四</v>
      </c>
      <c r="C134" s="16" t="s">
        <v>187</v>
      </c>
      <c r="D134" s="16" t="s">
        <v>192</v>
      </c>
      <c r="E134" s="16" t="s">
        <v>80</v>
      </c>
      <c r="F134" s="16">
        <v>33</v>
      </c>
      <c r="G134" s="17" t="str">
        <f>VLOOKUP(M134,基本数据!H:I,2,0)</f>
        <v>13：40-15：05</v>
      </c>
      <c r="H134" s="17" t="str">
        <f>VLOOKUP(M134,基本数据!H:J,3,0)</f>
        <v>下</v>
      </c>
      <c r="I134" s="18" t="str">
        <f t="shared" si="17"/>
        <v>B</v>
      </c>
      <c r="J134" s="17">
        <f>VLOOKUP(I134,基本数据!M:N,2,0)</f>
        <v>53108</v>
      </c>
      <c r="K134" s="18" t="s">
        <v>35</v>
      </c>
      <c r="L134" s="12">
        <f t="shared" si="14"/>
        <v>12</v>
      </c>
      <c r="M134" s="16" t="str">
        <f t="shared" si="15"/>
        <v>6-7</v>
      </c>
    </row>
    <row r="135" spans="1:13" x14ac:dyDescent="0.15">
      <c r="A135" s="15" t="str">
        <f>VLOOKUP(B135,基本数据!E:F,2,0)</f>
        <v>2019.11.7</v>
      </c>
      <c r="B135" s="16" t="str">
        <f t="shared" si="16"/>
        <v>四</v>
      </c>
      <c r="C135" s="16" t="s">
        <v>187</v>
      </c>
      <c r="D135" s="16" t="s">
        <v>193</v>
      </c>
      <c r="E135" s="16" t="s">
        <v>80</v>
      </c>
      <c r="F135" s="16">
        <v>31</v>
      </c>
      <c r="G135" s="17" t="str">
        <f>VLOOKUP(M135,基本数据!H:I,2,0)</f>
        <v>13：40-15：05</v>
      </c>
      <c r="H135" s="17" t="str">
        <f>VLOOKUP(M135,基本数据!H:J,3,0)</f>
        <v>下</v>
      </c>
      <c r="I135" s="18" t="str">
        <f t="shared" si="17"/>
        <v>B</v>
      </c>
      <c r="J135" s="17">
        <f>VLOOKUP(I135,基本数据!M:N,2,0)</f>
        <v>53108</v>
      </c>
      <c r="K135" s="18" t="s">
        <v>35</v>
      </c>
      <c r="L135" s="12">
        <f t="shared" si="14"/>
        <v>13</v>
      </c>
      <c r="M135" s="16" t="str">
        <f t="shared" si="15"/>
        <v>6-7</v>
      </c>
    </row>
    <row r="136" spans="1:13" x14ac:dyDescent="0.15">
      <c r="A136" s="15" t="str">
        <f>VLOOKUP(B136,基本数据!E:F,2,0)</f>
        <v>2019.11.7</v>
      </c>
      <c r="B136" s="16" t="str">
        <f t="shared" si="16"/>
        <v>四</v>
      </c>
      <c r="C136" s="16" t="s">
        <v>187</v>
      </c>
      <c r="D136" s="16" t="s">
        <v>194</v>
      </c>
      <c r="E136" s="16" t="s">
        <v>80</v>
      </c>
      <c r="F136" s="16">
        <v>30</v>
      </c>
      <c r="G136" s="17" t="str">
        <f>VLOOKUP(M136,基本数据!H:I,2,0)</f>
        <v>13：40-15：05</v>
      </c>
      <c r="H136" s="17" t="str">
        <f>VLOOKUP(M136,基本数据!H:J,3,0)</f>
        <v>下</v>
      </c>
      <c r="I136" s="18" t="str">
        <f t="shared" si="17"/>
        <v>B</v>
      </c>
      <c r="J136" s="17">
        <f>VLOOKUP(I136,基本数据!M:N,2,0)</f>
        <v>53108</v>
      </c>
      <c r="K136" s="18" t="s">
        <v>35</v>
      </c>
      <c r="L136" s="12">
        <f t="shared" si="14"/>
        <v>14</v>
      </c>
      <c r="M136" s="16" t="str">
        <f t="shared" si="15"/>
        <v>6-7</v>
      </c>
    </row>
    <row r="137" spans="1:13" x14ac:dyDescent="0.15">
      <c r="A137" s="15" t="str">
        <f>VLOOKUP(B137,基本数据!E:F,2,0)</f>
        <v>2019.11.7</v>
      </c>
      <c r="B137" s="16" t="str">
        <f t="shared" si="16"/>
        <v>四</v>
      </c>
      <c r="C137" s="16" t="s">
        <v>187</v>
      </c>
      <c r="D137" s="16" t="s">
        <v>195</v>
      </c>
      <c r="E137" s="16" t="s">
        <v>196</v>
      </c>
      <c r="F137" s="16">
        <v>37</v>
      </c>
      <c r="G137" s="17" t="str">
        <f>VLOOKUP(M137,基本数据!H:I,2,0)</f>
        <v>15：20-16：30</v>
      </c>
      <c r="H137" s="17" t="str">
        <f>VLOOKUP(M137,基本数据!H:J,3,0)</f>
        <v>下</v>
      </c>
      <c r="I137" s="18" t="str">
        <f t="shared" si="17"/>
        <v>A</v>
      </c>
      <c r="J137" s="17">
        <f>VLOOKUP(I137,基本数据!M:N,2,0)</f>
        <v>53102</v>
      </c>
      <c r="K137" s="18" t="s">
        <v>35</v>
      </c>
      <c r="L137" s="12">
        <f t="shared" si="14"/>
        <v>1</v>
      </c>
      <c r="M137" s="16" t="str">
        <f t="shared" si="15"/>
        <v>8-9</v>
      </c>
    </row>
    <row r="138" spans="1:13" x14ac:dyDescent="0.15">
      <c r="A138" s="15" t="str">
        <f>VLOOKUP(B138,基本数据!E:F,2,0)</f>
        <v>2019.11.7</v>
      </c>
      <c r="B138" s="16" t="str">
        <f t="shared" si="16"/>
        <v>四</v>
      </c>
      <c r="C138" s="16" t="s">
        <v>187</v>
      </c>
      <c r="D138" s="16" t="s">
        <v>197</v>
      </c>
      <c r="E138" s="16" t="s">
        <v>196</v>
      </c>
      <c r="F138" s="16">
        <v>36</v>
      </c>
      <c r="G138" s="17" t="str">
        <f>VLOOKUP(M138,基本数据!H:I,2,0)</f>
        <v>15：20-16：30</v>
      </c>
      <c r="H138" s="17" t="str">
        <f>VLOOKUP(M138,基本数据!H:J,3,0)</f>
        <v>下</v>
      </c>
      <c r="I138" s="18" t="str">
        <f t="shared" si="17"/>
        <v>A</v>
      </c>
      <c r="J138" s="17">
        <f>VLOOKUP(I138,基本数据!M:N,2,0)</f>
        <v>53102</v>
      </c>
      <c r="K138" s="18" t="s">
        <v>35</v>
      </c>
      <c r="L138" s="12">
        <f t="shared" si="14"/>
        <v>2</v>
      </c>
      <c r="M138" s="16" t="str">
        <f t="shared" si="15"/>
        <v>8-9</v>
      </c>
    </row>
    <row r="139" spans="1:13" x14ac:dyDescent="0.15">
      <c r="A139" s="15" t="str">
        <f>VLOOKUP(B139,基本数据!E:F,2,0)</f>
        <v>2019.11.7</v>
      </c>
      <c r="B139" s="16" t="str">
        <f t="shared" si="16"/>
        <v>四</v>
      </c>
      <c r="C139" s="16" t="s">
        <v>187</v>
      </c>
      <c r="D139" s="16" t="s">
        <v>198</v>
      </c>
      <c r="E139" s="16" t="s">
        <v>94</v>
      </c>
      <c r="F139" s="16">
        <v>27</v>
      </c>
      <c r="G139" s="17" t="str">
        <f>VLOOKUP(M139,基本数据!H:I,2,0)</f>
        <v>15：20-16：30</v>
      </c>
      <c r="H139" s="17" t="str">
        <f>VLOOKUP(M139,基本数据!H:J,3,0)</f>
        <v>下</v>
      </c>
      <c r="I139" s="18" t="str">
        <f t="shared" si="17"/>
        <v>B</v>
      </c>
      <c r="J139" s="17">
        <f>VLOOKUP(I139,基本数据!M:N,2,0)</f>
        <v>53108</v>
      </c>
      <c r="K139" s="18" t="s">
        <v>35</v>
      </c>
      <c r="L139" s="12">
        <f t="shared" si="14"/>
        <v>3</v>
      </c>
      <c r="M139" s="16" t="str">
        <f t="shared" si="15"/>
        <v>8-9</v>
      </c>
    </row>
    <row r="140" spans="1:13" x14ac:dyDescent="0.15">
      <c r="A140" s="15" t="str">
        <f>VLOOKUP(B140,基本数据!E:F,2,0)</f>
        <v>2019.11.7</v>
      </c>
      <c r="B140" s="16" t="str">
        <f t="shared" si="16"/>
        <v>四</v>
      </c>
      <c r="C140" s="16" t="s">
        <v>187</v>
      </c>
      <c r="D140" s="16" t="s">
        <v>199</v>
      </c>
      <c r="E140" s="16" t="s">
        <v>94</v>
      </c>
      <c r="F140" s="16">
        <v>23</v>
      </c>
      <c r="G140" s="17" t="str">
        <f>VLOOKUP(M140,基本数据!H:I,2,0)</f>
        <v>15：20-16：30</v>
      </c>
      <c r="H140" s="17" t="str">
        <f>VLOOKUP(M140,基本数据!H:J,3,0)</f>
        <v>下</v>
      </c>
      <c r="I140" s="18" t="str">
        <f t="shared" si="17"/>
        <v>B</v>
      </c>
      <c r="J140" s="17">
        <f>VLOOKUP(I140,基本数据!M:N,2,0)</f>
        <v>53108</v>
      </c>
      <c r="K140" s="18" t="s">
        <v>35</v>
      </c>
      <c r="L140" s="12">
        <f t="shared" si="14"/>
        <v>4</v>
      </c>
      <c r="M140" s="16" t="str">
        <f t="shared" si="15"/>
        <v>8-9</v>
      </c>
    </row>
    <row r="141" spans="1:13" x14ac:dyDescent="0.15">
      <c r="A141" s="15" t="str">
        <f>VLOOKUP(B141,基本数据!E:F,2,0)</f>
        <v>2019.11.7</v>
      </c>
      <c r="B141" s="16" t="str">
        <f t="shared" si="16"/>
        <v>四</v>
      </c>
      <c r="C141" s="16" t="s">
        <v>187</v>
      </c>
      <c r="D141" s="16" t="s">
        <v>200</v>
      </c>
      <c r="E141" s="16" t="s">
        <v>94</v>
      </c>
      <c r="F141" s="16">
        <v>22</v>
      </c>
      <c r="G141" s="17" t="str">
        <f>VLOOKUP(M141,基本数据!H:I,2,0)</f>
        <v>15：20-16：30</v>
      </c>
      <c r="H141" s="17" t="str">
        <f>VLOOKUP(M141,基本数据!H:J,3,0)</f>
        <v>下</v>
      </c>
      <c r="I141" s="18" t="str">
        <f t="shared" si="17"/>
        <v>B</v>
      </c>
      <c r="J141" s="17">
        <f>VLOOKUP(I141,基本数据!M:N,2,0)</f>
        <v>53108</v>
      </c>
      <c r="K141" s="18" t="s">
        <v>35</v>
      </c>
      <c r="L141" s="12">
        <f t="shared" si="14"/>
        <v>5</v>
      </c>
      <c r="M141" s="16" t="str">
        <f t="shared" si="15"/>
        <v>8-9</v>
      </c>
    </row>
    <row r="142" spans="1:13" x14ac:dyDescent="0.15">
      <c r="A142" s="15" t="str">
        <f>VLOOKUP(B142,基本数据!E:F,2,0)</f>
        <v>2019.11.7</v>
      </c>
      <c r="B142" s="16" t="str">
        <f t="shared" si="16"/>
        <v>四</v>
      </c>
      <c r="C142" s="16" t="s">
        <v>187</v>
      </c>
      <c r="D142" s="16" t="s">
        <v>201</v>
      </c>
      <c r="E142" s="16" t="s">
        <v>94</v>
      </c>
      <c r="F142" s="16">
        <v>28</v>
      </c>
      <c r="G142" s="17" t="str">
        <f>VLOOKUP(M142,基本数据!H:I,2,0)</f>
        <v>15：20-16：30</v>
      </c>
      <c r="H142" s="17" t="str">
        <f>VLOOKUP(M142,基本数据!H:J,3,0)</f>
        <v>下</v>
      </c>
      <c r="I142" s="18" t="str">
        <f t="shared" si="17"/>
        <v>B</v>
      </c>
      <c r="J142" s="17">
        <f>VLOOKUP(I142,基本数据!M:N,2,0)</f>
        <v>53108</v>
      </c>
      <c r="K142" s="18" t="s">
        <v>35</v>
      </c>
      <c r="L142" s="12">
        <f t="shared" si="14"/>
        <v>6</v>
      </c>
      <c r="M142" s="16" t="str">
        <f t="shared" si="15"/>
        <v>8-9</v>
      </c>
    </row>
    <row r="143" spans="1:13" x14ac:dyDescent="0.15">
      <c r="A143" s="15" t="str">
        <f>VLOOKUP(B143,基本数据!E:F,2,0)</f>
        <v>2019.11.7</v>
      </c>
      <c r="B143" s="16" t="str">
        <f t="shared" si="16"/>
        <v>四</v>
      </c>
      <c r="C143" s="16" t="s">
        <v>187</v>
      </c>
      <c r="D143" s="16" t="s">
        <v>202</v>
      </c>
      <c r="E143" s="16" t="s">
        <v>94</v>
      </c>
      <c r="F143" s="16">
        <v>25</v>
      </c>
      <c r="G143" s="17" t="str">
        <f>VLOOKUP(M143,基本数据!H:I,2,0)</f>
        <v>15：20-16：30</v>
      </c>
      <c r="H143" s="17" t="str">
        <f>VLOOKUP(M143,基本数据!H:J,3,0)</f>
        <v>下</v>
      </c>
      <c r="I143" s="18" t="str">
        <f t="shared" si="17"/>
        <v>B</v>
      </c>
      <c r="J143" s="17">
        <f>VLOOKUP(I143,基本数据!M:N,2,0)</f>
        <v>53108</v>
      </c>
      <c r="K143" s="18" t="s">
        <v>35</v>
      </c>
      <c r="L143" s="12">
        <f t="shared" si="14"/>
        <v>7</v>
      </c>
      <c r="M143" s="16" t="str">
        <f t="shared" si="15"/>
        <v>8-9</v>
      </c>
    </row>
    <row r="144" spans="1:13" x14ac:dyDescent="0.15">
      <c r="A144" s="15" t="str">
        <f>VLOOKUP(B144,基本数据!E:F,2,0)</f>
        <v>2019.11.7</v>
      </c>
      <c r="B144" s="16" t="str">
        <f t="shared" si="16"/>
        <v>四</v>
      </c>
      <c r="C144" s="16" t="s">
        <v>187</v>
      </c>
      <c r="D144" s="16" t="s">
        <v>203</v>
      </c>
      <c r="E144" s="16" t="s">
        <v>94</v>
      </c>
      <c r="F144" s="16">
        <v>22</v>
      </c>
      <c r="G144" s="17" t="str">
        <f>VLOOKUP(M144,基本数据!H:I,2,0)</f>
        <v>15：20-16：30</v>
      </c>
      <c r="H144" s="17" t="str">
        <f>VLOOKUP(M144,基本数据!H:J,3,0)</f>
        <v>下</v>
      </c>
      <c r="I144" s="18" t="str">
        <f t="shared" si="17"/>
        <v>B</v>
      </c>
      <c r="J144" s="17">
        <f>VLOOKUP(I144,基本数据!M:N,2,0)</f>
        <v>53108</v>
      </c>
      <c r="K144" s="18" t="s">
        <v>35</v>
      </c>
      <c r="L144" s="12">
        <f t="shared" si="14"/>
        <v>8</v>
      </c>
      <c r="M144" s="16" t="str">
        <f t="shared" si="15"/>
        <v>8-9</v>
      </c>
    </row>
    <row r="145" spans="1:13" x14ac:dyDescent="0.15">
      <c r="A145" s="15" t="str">
        <f>VLOOKUP(B145,基本数据!E:F,2,0)</f>
        <v>2019.11.7</v>
      </c>
      <c r="B145" s="16" t="str">
        <f t="shared" si="16"/>
        <v>四</v>
      </c>
      <c r="C145" s="16" t="s">
        <v>187</v>
      </c>
      <c r="D145" s="16" t="s">
        <v>204</v>
      </c>
      <c r="E145" s="16" t="s">
        <v>205</v>
      </c>
      <c r="F145" s="16">
        <v>31</v>
      </c>
      <c r="G145" s="17" t="str">
        <f>VLOOKUP(M145,基本数据!H:I,2,0)</f>
        <v>13：40-15：05</v>
      </c>
      <c r="H145" s="17" t="str">
        <f>VLOOKUP(M145,基本数据!H:J,3,0)</f>
        <v>下</v>
      </c>
      <c r="I145" s="18" t="str">
        <f t="shared" si="17"/>
        <v>A</v>
      </c>
      <c r="J145" s="17">
        <f>VLOOKUP(I145,基本数据!M:N,2,0)</f>
        <v>53102</v>
      </c>
      <c r="K145" s="18" t="s">
        <v>35</v>
      </c>
      <c r="L145" s="12">
        <f t="shared" si="14"/>
        <v>1</v>
      </c>
      <c r="M145" s="16" t="str">
        <f t="shared" si="15"/>
        <v>6-7</v>
      </c>
    </row>
    <row r="146" spans="1:13" x14ac:dyDescent="0.15">
      <c r="A146" s="15" t="str">
        <f>VLOOKUP(B146,基本数据!E:F,2,0)</f>
        <v>2019.11.7</v>
      </c>
      <c r="B146" s="16" t="str">
        <f t="shared" si="16"/>
        <v>四</v>
      </c>
      <c r="C146" s="16" t="s">
        <v>187</v>
      </c>
      <c r="D146" s="16" t="s">
        <v>206</v>
      </c>
      <c r="E146" s="16" t="s">
        <v>205</v>
      </c>
      <c r="F146" s="16">
        <v>29</v>
      </c>
      <c r="G146" s="17" t="str">
        <f>VLOOKUP(M146,基本数据!H:I,2,0)</f>
        <v>13：40-15：05</v>
      </c>
      <c r="H146" s="17" t="str">
        <f>VLOOKUP(M146,基本数据!H:J,3,0)</f>
        <v>下</v>
      </c>
      <c r="I146" s="19" t="str">
        <f t="shared" si="17"/>
        <v>A</v>
      </c>
      <c r="J146" s="17">
        <f>VLOOKUP(I146,基本数据!M:N,2,0)</f>
        <v>53102</v>
      </c>
      <c r="K146" s="19" t="s">
        <v>35</v>
      </c>
      <c r="L146" s="12">
        <f t="shared" si="14"/>
        <v>2</v>
      </c>
      <c r="M146" s="16" t="str">
        <f t="shared" si="15"/>
        <v>6-7</v>
      </c>
    </row>
    <row r="147" spans="1:13" x14ac:dyDescent="0.15">
      <c r="A147" s="15" t="str">
        <f>VLOOKUP(B147,基本数据!E:F,2,0)</f>
        <v>2019.11.7</v>
      </c>
      <c r="B147" s="16" t="str">
        <f t="shared" si="16"/>
        <v>四</v>
      </c>
      <c r="C147" s="16" t="s">
        <v>187</v>
      </c>
      <c r="D147" s="16" t="s">
        <v>207</v>
      </c>
      <c r="E147" s="16" t="s">
        <v>205</v>
      </c>
      <c r="F147" s="16">
        <v>33</v>
      </c>
      <c r="G147" s="17" t="str">
        <f>VLOOKUP(M147,基本数据!H:I,2,0)</f>
        <v>13：40-15：05</v>
      </c>
      <c r="H147" s="17" t="str">
        <f>VLOOKUP(M147,基本数据!H:J,3,0)</f>
        <v>下</v>
      </c>
      <c r="I147" s="17" t="str">
        <f t="shared" si="17"/>
        <v>A</v>
      </c>
      <c r="J147" s="17">
        <f>VLOOKUP(I147,基本数据!M:N,2,0)</f>
        <v>53102</v>
      </c>
      <c r="K147" s="17" t="s">
        <v>35</v>
      </c>
      <c r="L147" s="12">
        <f t="shared" si="14"/>
        <v>3</v>
      </c>
      <c r="M147" s="16" t="str">
        <f t="shared" si="15"/>
        <v>6-7</v>
      </c>
    </row>
    <row r="148" spans="1:13" x14ac:dyDescent="0.15">
      <c r="A148" s="15" t="str">
        <f>VLOOKUP(B148,基本数据!E:F,2,0)</f>
        <v>2019.11.7</v>
      </c>
      <c r="B148" s="16" t="str">
        <f t="shared" si="16"/>
        <v>四</v>
      </c>
      <c r="C148" s="16" t="s">
        <v>187</v>
      </c>
      <c r="D148" s="16" t="s">
        <v>208</v>
      </c>
      <c r="E148" s="16" t="s">
        <v>205</v>
      </c>
      <c r="F148" s="16">
        <v>29</v>
      </c>
      <c r="G148" s="17" t="str">
        <f>VLOOKUP(M148,基本数据!H:I,2,0)</f>
        <v>13：40-15：05</v>
      </c>
      <c r="H148" s="17" t="str">
        <f>VLOOKUP(M148,基本数据!H:J,3,0)</f>
        <v>下</v>
      </c>
      <c r="I148" s="18" t="str">
        <f t="shared" si="17"/>
        <v>A</v>
      </c>
      <c r="J148" s="17">
        <f>VLOOKUP(I148,基本数据!M:N,2,0)</f>
        <v>53102</v>
      </c>
      <c r="K148" s="18" t="s">
        <v>35</v>
      </c>
      <c r="L148" s="12">
        <f t="shared" si="14"/>
        <v>4</v>
      </c>
      <c r="M148" s="16" t="str">
        <f t="shared" si="15"/>
        <v>6-7</v>
      </c>
    </row>
    <row r="149" spans="1:13" x14ac:dyDescent="0.15">
      <c r="A149" s="15" t="str">
        <f>VLOOKUP(B149,基本数据!E:F,2,0)</f>
        <v>2019.11.7</v>
      </c>
      <c r="B149" s="16" t="str">
        <f t="shared" si="16"/>
        <v>四</v>
      </c>
      <c r="C149" s="16" t="s">
        <v>187</v>
      </c>
      <c r="D149" s="16" t="s">
        <v>209</v>
      </c>
      <c r="E149" s="16" t="s">
        <v>196</v>
      </c>
      <c r="F149" s="16">
        <v>27</v>
      </c>
      <c r="G149" s="17" t="str">
        <f>VLOOKUP(M149,基本数据!H:I,2,0)</f>
        <v>15：20-16：30</v>
      </c>
      <c r="H149" s="17" t="str">
        <f>VLOOKUP(M149,基本数据!H:J,3,0)</f>
        <v>下</v>
      </c>
      <c r="I149" s="18" t="str">
        <f t="shared" si="17"/>
        <v>A</v>
      </c>
      <c r="J149" s="17">
        <f>VLOOKUP(I149,基本数据!M:N,2,0)</f>
        <v>53102</v>
      </c>
      <c r="K149" s="18" t="s">
        <v>35</v>
      </c>
      <c r="L149" s="12">
        <f t="shared" si="14"/>
        <v>1</v>
      </c>
      <c r="M149" s="16" t="str">
        <f t="shared" si="15"/>
        <v>8-9</v>
      </c>
    </row>
    <row r="150" spans="1:13" x14ac:dyDescent="0.15">
      <c r="A150" s="15" t="str">
        <f>VLOOKUP(B150,基本数据!E:F,2,0)</f>
        <v>2019.11.7</v>
      </c>
      <c r="B150" s="16" t="str">
        <f t="shared" si="16"/>
        <v>四</v>
      </c>
      <c r="C150" s="16" t="s">
        <v>187</v>
      </c>
      <c r="D150" s="16" t="s">
        <v>210</v>
      </c>
      <c r="E150" s="16" t="s">
        <v>196</v>
      </c>
      <c r="F150" s="16">
        <v>28</v>
      </c>
      <c r="G150" s="17" t="str">
        <f>VLOOKUP(M150,基本数据!H:I,2,0)</f>
        <v>15：20-16：30</v>
      </c>
      <c r="H150" s="17" t="str">
        <f>VLOOKUP(M150,基本数据!H:J,3,0)</f>
        <v>下</v>
      </c>
      <c r="I150" s="18" t="str">
        <f t="shared" si="17"/>
        <v>A</v>
      </c>
      <c r="J150" s="17">
        <f>VLOOKUP(I150,基本数据!M:N,2,0)</f>
        <v>53102</v>
      </c>
      <c r="K150" s="18" t="s">
        <v>35</v>
      </c>
      <c r="L150" s="12">
        <f t="shared" si="14"/>
        <v>2</v>
      </c>
      <c r="M150" s="16" t="str">
        <f t="shared" si="15"/>
        <v>8-9</v>
      </c>
    </row>
    <row r="151" spans="1:13" x14ac:dyDescent="0.15">
      <c r="A151" s="15" t="str">
        <f>VLOOKUP(B151,基本数据!E:F,2,0)</f>
        <v>2019.11.7</v>
      </c>
      <c r="B151" s="16" t="str">
        <f t="shared" si="16"/>
        <v>四</v>
      </c>
      <c r="C151" s="16" t="s">
        <v>187</v>
      </c>
      <c r="D151" s="16" t="s">
        <v>211</v>
      </c>
      <c r="E151" s="16" t="s">
        <v>196</v>
      </c>
      <c r="F151" s="16">
        <v>30</v>
      </c>
      <c r="G151" s="17" t="str">
        <f>VLOOKUP(M151,基本数据!H:I,2,0)</f>
        <v>15：20-16：30</v>
      </c>
      <c r="H151" s="17" t="str">
        <f>VLOOKUP(M151,基本数据!H:J,3,0)</f>
        <v>下</v>
      </c>
      <c r="I151" s="18" t="str">
        <f t="shared" si="17"/>
        <v>A</v>
      </c>
      <c r="J151" s="17">
        <f>VLOOKUP(I151,基本数据!M:N,2,0)</f>
        <v>53102</v>
      </c>
      <c r="K151" s="18" t="s">
        <v>35</v>
      </c>
      <c r="L151" s="12">
        <f t="shared" si="14"/>
        <v>3</v>
      </c>
      <c r="M151" s="16" t="str">
        <f t="shared" si="15"/>
        <v>8-9</v>
      </c>
    </row>
    <row r="152" spans="1:13" x14ac:dyDescent="0.15">
      <c r="A152" s="15" t="str">
        <f>VLOOKUP(B152,基本数据!E:F,2,0)</f>
        <v>2019.11.7</v>
      </c>
      <c r="B152" s="16" t="str">
        <f t="shared" si="16"/>
        <v>四</v>
      </c>
      <c r="C152" s="16" t="s">
        <v>187</v>
      </c>
      <c r="D152" s="16" t="s">
        <v>212</v>
      </c>
      <c r="E152" s="16" t="s">
        <v>196</v>
      </c>
      <c r="F152" s="16">
        <v>29</v>
      </c>
      <c r="G152" s="17" t="str">
        <f>VLOOKUP(M152,基本数据!H:I,2,0)</f>
        <v>15：20-16：30</v>
      </c>
      <c r="H152" s="17" t="str">
        <f>VLOOKUP(M152,基本数据!H:J,3,0)</f>
        <v>下</v>
      </c>
      <c r="I152" s="19" t="str">
        <f t="shared" si="17"/>
        <v>A</v>
      </c>
      <c r="J152" s="17">
        <f>VLOOKUP(I152,基本数据!M:N,2,0)</f>
        <v>53102</v>
      </c>
      <c r="K152" s="19" t="s">
        <v>35</v>
      </c>
      <c r="L152" s="12">
        <f t="shared" si="14"/>
        <v>4</v>
      </c>
      <c r="M152" s="16" t="str">
        <f t="shared" si="15"/>
        <v>8-9</v>
      </c>
    </row>
    <row r="153" spans="1:13" x14ac:dyDescent="0.15">
      <c r="A153" s="15" t="str">
        <f>VLOOKUP(B153,基本数据!E:F,2,0)</f>
        <v>2019.11.7</v>
      </c>
      <c r="B153" s="16" t="str">
        <f t="shared" si="16"/>
        <v>四</v>
      </c>
      <c r="C153" s="16" t="s">
        <v>187</v>
      </c>
      <c r="D153" s="16" t="s">
        <v>213</v>
      </c>
      <c r="E153" s="16" t="s">
        <v>196</v>
      </c>
      <c r="F153" s="16">
        <v>31</v>
      </c>
      <c r="G153" s="17" t="str">
        <f>VLOOKUP(M153,基本数据!H:I,2,0)</f>
        <v>15：20-16：30</v>
      </c>
      <c r="H153" s="17" t="str">
        <f>VLOOKUP(M153,基本数据!H:J,3,0)</f>
        <v>下</v>
      </c>
      <c r="I153" s="17" t="str">
        <f t="shared" si="17"/>
        <v>A</v>
      </c>
      <c r="J153" s="17">
        <f>VLOOKUP(I153,基本数据!M:N,2,0)</f>
        <v>53102</v>
      </c>
      <c r="K153" s="17" t="s">
        <v>35</v>
      </c>
      <c r="L153" s="12">
        <f t="shared" si="14"/>
        <v>5</v>
      </c>
      <c r="M153" s="16" t="str">
        <f t="shared" si="15"/>
        <v>8-9</v>
      </c>
    </row>
    <row r="154" spans="1:13" x14ac:dyDescent="0.15">
      <c r="A154" s="15" t="str">
        <f>VLOOKUP(B154,基本数据!E:F,2,0)</f>
        <v>2019.11.7</v>
      </c>
      <c r="B154" s="16" t="str">
        <f t="shared" si="16"/>
        <v>四</v>
      </c>
      <c r="C154" s="16" t="s">
        <v>187</v>
      </c>
      <c r="D154" s="16" t="s">
        <v>214</v>
      </c>
      <c r="E154" s="16" t="s">
        <v>196</v>
      </c>
      <c r="F154" s="16">
        <v>29</v>
      </c>
      <c r="G154" s="17" t="str">
        <f>VLOOKUP(M154,基本数据!H:I,2,0)</f>
        <v>15：20-16：30</v>
      </c>
      <c r="H154" s="17" t="str">
        <f>VLOOKUP(M154,基本数据!H:J,3,0)</f>
        <v>下</v>
      </c>
      <c r="I154" s="18" t="str">
        <f t="shared" si="17"/>
        <v>A</v>
      </c>
      <c r="J154" s="17">
        <f>VLOOKUP(I154,基本数据!M:N,2,0)</f>
        <v>53102</v>
      </c>
      <c r="K154" s="18" t="s">
        <v>35</v>
      </c>
      <c r="L154" s="12">
        <f t="shared" si="14"/>
        <v>6</v>
      </c>
      <c r="M154" s="16" t="str">
        <f t="shared" si="15"/>
        <v>8-9</v>
      </c>
    </row>
    <row r="155" spans="1:13" x14ac:dyDescent="0.15">
      <c r="A155" s="15" t="str">
        <f>VLOOKUP(B155,基本数据!E:F,2,0)</f>
        <v>2019.11.7</v>
      </c>
      <c r="B155" s="16" t="str">
        <f t="shared" si="16"/>
        <v>四</v>
      </c>
      <c r="C155" s="16" t="s">
        <v>187</v>
      </c>
      <c r="D155" s="16" t="s">
        <v>215</v>
      </c>
      <c r="E155" s="16" t="s">
        <v>205</v>
      </c>
      <c r="F155" s="16">
        <v>32</v>
      </c>
      <c r="G155" s="17" t="str">
        <f>VLOOKUP(M155,基本数据!H:I,2,0)</f>
        <v>13：40-15：05</v>
      </c>
      <c r="H155" s="17" t="str">
        <f>VLOOKUP(M155,基本数据!H:J,3,0)</f>
        <v>下</v>
      </c>
      <c r="I155" s="18" t="str">
        <f t="shared" si="17"/>
        <v>A</v>
      </c>
      <c r="J155" s="17">
        <f>VLOOKUP(I155,基本数据!M:N,2,0)</f>
        <v>53102</v>
      </c>
      <c r="K155" s="18" t="s">
        <v>35</v>
      </c>
      <c r="L155" s="12">
        <f t="shared" si="14"/>
        <v>1</v>
      </c>
      <c r="M155" s="16" t="str">
        <f t="shared" si="15"/>
        <v>6-7</v>
      </c>
    </row>
    <row r="156" spans="1:13" x14ac:dyDescent="0.15">
      <c r="A156" s="15" t="str">
        <f>VLOOKUP(B156,基本数据!E:F,2,0)</f>
        <v>2019.11.7</v>
      </c>
      <c r="B156" s="16" t="str">
        <f t="shared" si="16"/>
        <v>四</v>
      </c>
      <c r="C156" s="16" t="s">
        <v>187</v>
      </c>
      <c r="D156" s="16" t="s">
        <v>216</v>
      </c>
      <c r="E156" s="16" t="s">
        <v>205</v>
      </c>
      <c r="F156" s="16">
        <v>26</v>
      </c>
      <c r="G156" s="17" t="str">
        <f>VLOOKUP(M156,基本数据!H:I,2,0)</f>
        <v>13：40-15：05</v>
      </c>
      <c r="H156" s="17" t="str">
        <f>VLOOKUP(M156,基本数据!H:J,3,0)</f>
        <v>下</v>
      </c>
      <c r="I156" s="18" t="str">
        <f t="shared" si="17"/>
        <v>A</v>
      </c>
      <c r="J156" s="17">
        <f>VLOOKUP(I156,基本数据!M:N,2,0)</f>
        <v>53102</v>
      </c>
      <c r="K156" s="18" t="s">
        <v>35</v>
      </c>
      <c r="L156" s="12">
        <f t="shared" si="14"/>
        <v>2</v>
      </c>
      <c r="M156" s="16" t="str">
        <f t="shared" si="15"/>
        <v>6-7</v>
      </c>
    </row>
    <row r="157" spans="1:13" x14ac:dyDescent="0.15">
      <c r="A157" s="15" t="str">
        <f>VLOOKUP(B157,基本数据!E:F,2,0)</f>
        <v>2019.11.7</v>
      </c>
      <c r="B157" s="16" t="str">
        <f t="shared" si="16"/>
        <v>四</v>
      </c>
      <c r="C157" s="16" t="s">
        <v>187</v>
      </c>
      <c r="D157" s="16" t="s">
        <v>217</v>
      </c>
      <c r="E157" s="16" t="s">
        <v>205</v>
      </c>
      <c r="F157" s="16">
        <v>21</v>
      </c>
      <c r="G157" s="17" t="str">
        <f>VLOOKUP(M157,基本数据!H:I,2,0)</f>
        <v>13：40-15：05</v>
      </c>
      <c r="H157" s="17" t="str">
        <f>VLOOKUP(M157,基本数据!H:J,3,0)</f>
        <v>下</v>
      </c>
      <c r="I157" s="18" t="str">
        <f t="shared" si="17"/>
        <v>A</v>
      </c>
      <c r="J157" s="17">
        <f>VLOOKUP(I157,基本数据!M:N,2,0)</f>
        <v>53102</v>
      </c>
      <c r="K157" s="18" t="s">
        <v>35</v>
      </c>
      <c r="L157" s="12">
        <f t="shared" si="14"/>
        <v>3</v>
      </c>
      <c r="M157" s="16" t="str">
        <f t="shared" si="15"/>
        <v>6-7</v>
      </c>
    </row>
    <row r="158" spans="1:13" x14ac:dyDescent="0.15">
      <c r="A158" s="15" t="str">
        <f>VLOOKUP(B158,基本数据!E:F,2,0)</f>
        <v>2019.11.7</v>
      </c>
      <c r="B158" s="16" t="str">
        <f t="shared" si="16"/>
        <v>四</v>
      </c>
      <c r="C158" s="16" t="s">
        <v>187</v>
      </c>
      <c r="D158" s="16" t="s">
        <v>218</v>
      </c>
      <c r="E158" s="16" t="s">
        <v>205</v>
      </c>
      <c r="F158" s="16">
        <v>22</v>
      </c>
      <c r="G158" s="17" t="str">
        <f>VLOOKUP(M158,基本数据!H:I,2,0)</f>
        <v>13：40-15：05</v>
      </c>
      <c r="H158" s="17" t="str">
        <f>VLOOKUP(M158,基本数据!H:J,3,0)</f>
        <v>下</v>
      </c>
      <c r="I158" s="18" t="str">
        <f t="shared" si="17"/>
        <v>A</v>
      </c>
      <c r="J158" s="17">
        <f>VLOOKUP(I158,基本数据!M:N,2,0)</f>
        <v>53102</v>
      </c>
      <c r="K158" s="18" t="s">
        <v>35</v>
      </c>
      <c r="L158" s="12">
        <f t="shared" si="14"/>
        <v>4</v>
      </c>
      <c r="M158" s="16" t="str">
        <f t="shared" si="15"/>
        <v>6-7</v>
      </c>
    </row>
    <row r="159" spans="1:13" x14ac:dyDescent="0.15">
      <c r="A159" s="15" t="str">
        <f>VLOOKUP(B159,基本数据!E:F,2,0)</f>
        <v>2019.11.7</v>
      </c>
      <c r="B159" s="16" t="str">
        <f t="shared" si="16"/>
        <v>四</v>
      </c>
      <c r="C159" s="16" t="s">
        <v>219</v>
      </c>
      <c r="D159" s="16" t="s">
        <v>220</v>
      </c>
      <c r="E159" s="16" t="s">
        <v>221</v>
      </c>
      <c r="F159" s="16">
        <v>39</v>
      </c>
      <c r="G159" s="17" t="str">
        <f>VLOOKUP(M159,基本数据!H:I,2,0)</f>
        <v>8：30-9：35</v>
      </c>
      <c r="H159" s="17" t="str">
        <f>VLOOKUP(M159,基本数据!H:J,3,0)</f>
        <v>上</v>
      </c>
      <c r="I159" s="18" t="str">
        <f t="shared" si="17"/>
        <v>B</v>
      </c>
      <c r="J159" s="17">
        <f>VLOOKUP(I159,基本数据!M:N,2,0)</f>
        <v>53108</v>
      </c>
      <c r="K159" s="18" t="s">
        <v>35</v>
      </c>
      <c r="L159" s="12">
        <f t="shared" si="14"/>
        <v>1</v>
      </c>
      <c r="M159" s="16" t="str">
        <f t="shared" si="15"/>
        <v>1-2</v>
      </c>
    </row>
    <row r="160" spans="1:13" x14ac:dyDescent="0.15">
      <c r="A160" s="15" t="str">
        <f>VLOOKUP(B160,基本数据!E:F,2,0)</f>
        <v>2019.11.6</v>
      </c>
      <c r="B160" s="16" t="str">
        <f t="shared" si="16"/>
        <v>三</v>
      </c>
      <c r="C160" s="16" t="s">
        <v>219</v>
      </c>
      <c r="D160" s="16" t="s">
        <v>222</v>
      </c>
      <c r="E160" s="16" t="s">
        <v>223</v>
      </c>
      <c r="F160" s="16">
        <v>37</v>
      </c>
      <c r="G160" s="17" t="str">
        <f>VLOOKUP(M160,基本数据!H:I,2,0)</f>
        <v>15：20-16：30</v>
      </c>
      <c r="H160" s="17" t="str">
        <f>VLOOKUP(M160,基本数据!H:J,3,0)</f>
        <v>下</v>
      </c>
      <c r="I160" s="18" t="str">
        <f t="shared" si="17"/>
        <v>B</v>
      </c>
      <c r="J160" s="17">
        <f>VLOOKUP(I160,基本数据!M:N,2,0)</f>
        <v>53108</v>
      </c>
      <c r="K160" s="18" t="s">
        <v>35</v>
      </c>
      <c r="L160" s="12">
        <f t="shared" si="14"/>
        <v>1</v>
      </c>
      <c r="M160" s="16" t="str">
        <f t="shared" si="15"/>
        <v>8-9</v>
      </c>
    </row>
    <row r="161" spans="1:13" x14ac:dyDescent="0.15">
      <c r="A161" s="15" t="str">
        <f>VLOOKUP(B161,基本数据!E:F,2,0)</f>
        <v>2019.11.7</v>
      </c>
      <c r="B161" s="16" t="str">
        <f t="shared" si="16"/>
        <v>四</v>
      </c>
      <c r="C161" s="16" t="s">
        <v>219</v>
      </c>
      <c r="D161" s="16" t="s">
        <v>224</v>
      </c>
      <c r="E161" s="16" t="s">
        <v>221</v>
      </c>
      <c r="F161" s="16">
        <v>36</v>
      </c>
      <c r="G161" s="17" t="str">
        <f>VLOOKUP(M161,基本数据!H:I,2,0)</f>
        <v>8：30-9：35</v>
      </c>
      <c r="H161" s="17" t="str">
        <f>VLOOKUP(M161,基本数据!H:J,3,0)</f>
        <v>上</v>
      </c>
      <c r="I161" s="19" t="str">
        <f t="shared" si="17"/>
        <v>B</v>
      </c>
      <c r="J161" s="17">
        <f>VLOOKUP(I161,基本数据!M:N,2,0)</f>
        <v>53108</v>
      </c>
      <c r="K161" s="19" t="s">
        <v>35</v>
      </c>
      <c r="L161" s="12">
        <f t="shared" si="14"/>
        <v>1</v>
      </c>
      <c r="M161" s="16" t="str">
        <f t="shared" si="15"/>
        <v>1-2</v>
      </c>
    </row>
    <row r="162" spans="1:13" x14ac:dyDescent="0.15">
      <c r="A162" s="15" t="str">
        <f>VLOOKUP(B162,基本数据!E:F,2,0)</f>
        <v>2019.11.6</v>
      </c>
      <c r="B162" s="16" t="str">
        <f t="shared" si="16"/>
        <v>三</v>
      </c>
      <c r="C162" s="16" t="s">
        <v>219</v>
      </c>
      <c r="D162" s="16" t="s">
        <v>225</v>
      </c>
      <c r="E162" s="16" t="s">
        <v>223</v>
      </c>
      <c r="F162" s="16">
        <v>35</v>
      </c>
      <c r="G162" s="17" t="str">
        <f>VLOOKUP(M162,基本数据!H:I,2,0)</f>
        <v>15：20-16：30</v>
      </c>
      <c r="H162" s="17" t="str">
        <f>VLOOKUP(M162,基本数据!H:J,3,0)</f>
        <v>下</v>
      </c>
      <c r="I162" s="17" t="str">
        <f t="shared" si="17"/>
        <v>B</v>
      </c>
      <c r="J162" s="17">
        <f>VLOOKUP(I162,基本数据!M:N,2,0)</f>
        <v>53108</v>
      </c>
      <c r="K162" s="17" t="s">
        <v>35</v>
      </c>
      <c r="L162" s="12">
        <f t="shared" ref="L162:L176" si="18">IF(M162=M161,L161+1,1)</f>
        <v>1</v>
      </c>
      <c r="M162" s="16" t="str">
        <f t="shared" ref="M162:M176" si="19">MID(E162,FIND("/",E162)+1,10)</f>
        <v>8-9</v>
      </c>
    </row>
    <row r="163" spans="1:13" x14ac:dyDescent="0.15">
      <c r="A163" s="15" t="str">
        <f>VLOOKUP(B163,基本数据!E:F,2,0)</f>
        <v>2019.11.6</v>
      </c>
      <c r="B163" s="16" t="str">
        <f t="shared" si="16"/>
        <v>三</v>
      </c>
      <c r="C163" s="16" t="s">
        <v>219</v>
      </c>
      <c r="D163" s="16" t="s">
        <v>226</v>
      </c>
      <c r="E163" s="16" t="s">
        <v>223</v>
      </c>
      <c r="F163" s="16">
        <v>47</v>
      </c>
      <c r="G163" s="17" t="str">
        <f>VLOOKUP(M163,基本数据!H:I,2,0)</f>
        <v>15：20-16：30</v>
      </c>
      <c r="H163" s="17" t="str">
        <f>VLOOKUP(M163,基本数据!H:J,3,0)</f>
        <v>下</v>
      </c>
      <c r="I163" s="18" t="str">
        <f t="shared" si="17"/>
        <v>B</v>
      </c>
      <c r="J163" s="17">
        <f>VLOOKUP(I163,基本数据!M:N,2,0)</f>
        <v>53108</v>
      </c>
      <c r="K163" s="18" t="s">
        <v>35</v>
      </c>
      <c r="L163" s="12">
        <f t="shared" si="18"/>
        <v>2</v>
      </c>
      <c r="M163" s="16" t="str">
        <f t="shared" si="19"/>
        <v>8-9</v>
      </c>
    </row>
    <row r="164" spans="1:13" x14ac:dyDescent="0.15">
      <c r="A164" s="15" t="str">
        <f>VLOOKUP(B164,基本数据!E:F,2,0)</f>
        <v>2019.11.6</v>
      </c>
      <c r="B164" s="16" t="str">
        <f t="shared" si="16"/>
        <v>三</v>
      </c>
      <c r="C164" s="16" t="s">
        <v>219</v>
      </c>
      <c r="D164" s="16" t="s">
        <v>227</v>
      </c>
      <c r="E164" s="16" t="s">
        <v>223</v>
      </c>
      <c r="F164" s="16">
        <v>24</v>
      </c>
      <c r="G164" s="17" t="str">
        <f>VLOOKUP(M164,基本数据!H:I,2,0)</f>
        <v>15：20-16：30</v>
      </c>
      <c r="H164" s="17" t="str">
        <f>VLOOKUP(M164,基本数据!H:J,3,0)</f>
        <v>下</v>
      </c>
      <c r="I164" s="18" t="str">
        <f t="shared" si="17"/>
        <v>B</v>
      </c>
      <c r="J164" s="17">
        <f>VLOOKUP(I164,基本数据!M:N,2,0)</f>
        <v>53108</v>
      </c>
      <c r="K164" s="18" t="s">
        <v>35</v>
      </c>
      <c r="L164" s="12">
        <f t="shared" si="18"/>
        <v>3</v>
      </c>
      <c r="M164" s="16" t="str">
        <f t="shared" si="19"/>
        <v>8-9</v>
      </c>
    </row>
    <row r="165" spans="1:13" x14ac:dyDescent="0.15">
      <c r="A165" s="15" t="str">
        <f>VLOOKUP(B165,基本数据!E:F,2,0)</f>
        <v>2019.11.6</v>
      </c>
      <c r="B165" s="16" t="str">
        <f t="shared" si="16"/>
        <v>三</v>
      </c>
      <c r="C165" s="16" t="s">
        <v>219</v>
      </c>
      <c r="D165" s="16" t="s">
        <v>228</v>
      </c>
      <c r="E165" s="16" t="s">
        <v>223</v>
      </c>
      <c r="F165" s="16">
        <v>22</v>
      </c>
      <c r="G165" s="17" t="str">
        <f>VLOOKUP(M165,基本数据!H:I,2,0)</f>
        <v>15：20-16：30</v>
      </c>
      <c r="H165" s="17" t="str">
        <f>VLOOKUP(M165,基本数据!H:J,3,0)</f>
        <v>下</v>
      </c>
      <c r="I165" s="18" t="str">
        <f t="shared" si="17"/>
        <v>B</v>
      </c>
      <c r="J165" s="17">
        <f>VLOOKUP(I165,基本数据!M:N,2,0)</f>
        <v>53108</v>
      </c>
      <c r="K165" s="18" t="s">
        <v>35</v>
      </c>
      <c r="L165" s="12">
        <f t="shared" si="18"/>
        <v>4</v>
      </c>
      <c r="M165" s="16" t="str">
        <f t="shared" si="19"/>
        <v>8-9</v>
      </c>
    </row>
    <row r="166" spans="1:13" x14ac:dyDescent="0.15">
      <c r="A166" s="15" t="str">
        <f>VLOOKUP(B166,基本数据!E:F,2,0)</f>
        <v>2019.11.7</v>
      </c>
      <c r="B166" s="16" t="str">
        <f t="shared" si="16"/>
        <v>四</v>
      </c>
      <c r="C166" s="16" t="s">
        <v>219</v>
      </c>
      <c r="D166" s="16" t="s">
        <v>229</v>
      </c>
      <c r="E166" s="16" t="s">
        <v>221</v>
      </c>
      <c r="F166" s="16">
        <v>24</v>
      </c>
      <c r="G166" s="17" t="str">
        <f>VLOOKUP(M166,基本数据!H:I,2,0)</f>
        <v>8：30-9：35</v>
      </c>
      <c r="H166" s="17" t="str">
        <f>VLOOKUP(M166,基本数据!H:J,3,0)</f>
        <v>上</v>
      </c>
      <c r="I166" s="18" t="str">
        <f t="shared" si="17"/>
        <v>B</v>
      </c>
      <c r="J166" s="17">
        <f>VLOOKUP(I166,基本数据!M:N,2,0)</f>
        <v>53108</v>
      </c>
      <c r="K166" s="18" t="s">
        <v>35</v>
      </c>
      <c r="L166" s="12">
        <f t="shared" si="18"/>
        <v>1</v>
      </c>
      <c r="M166" s="16" t="str">
        <f t="shared" si="19"/>
        <v>1-2</v>
      </c>
    </row>
    <row r="167" spans="1:13" x14ac:dyDescent="0.15">
      <c r="A167" s="15" t="str">
        <f>VLOOKUP(B167,基本数据!E:F,2,0)</f>
        <v>2019.11.7</v>
      </c>
      <c r="B167" s="16" t="str">
        <f t="shared" si="16"/>
        <v>四</v>
      </c>
      <c r="C167" s="16" t="s">
        <v>219</v>
      </c>
      <c r="D167" s="16" t="s">
        <v>230</v>
      </c>
      <c r="E167" s="16" t="s">
        <v>221</v>
      </c>
      <c r="F167" s="16">
        <v>22</v>
      </c>
      <c r="G167" s="17" t="str">
        <f>VLOOKUP(M167,基本数据!H:I,2,0)</f>
        <v>8：30-9：35</v>
      </c>
      <c r="H167" s="17" t="str">
        <f>VLOOKUP(M167,基本数据!H:J,3,0)</f>
        <v>上</v>
      </c>
      <c r="I167" s="18" t="str">
        <f t="shared" si="17"/>
        <v>B</v>
      </c>
      <c r="J167" s="17">
        <f>VLOOKUP(I167,基本数据!M:N,2,0)</f>
        <v>53108</v>
      </c>
      <c r="K167" s="18" t="s">
        <v>35</v>
      </c>
      <c r="L167" s="12">
        <f t="shared" si="18"/>
        <v>2</v>
      </c>
      <c r="M167" s="16" t="str">
        <f t="shared" si="19"/>
        <v>1-2</v>
      </c>
    </row>
    <row r="168" spans="1:13" x14ac:dyDescent="0.15">
      <c r="A168" s="15" t="str">
        <f>VLOOKUP(B168,基本数据!E:F,2,0)</f>
        <v>2019.11.7</v>
      </c>
      <c r="B168" s="16" t="str">
        <f t="shared" si="16"/>
        <v>四</v>
      </c>
      <c r="C168" s="16" t="s">
        <v>219</v>
      </c>
      <c r="D168" s="16" t="s">
        <v>231</v>
      </c>
      <c r="E168" s="16" t="s">
        <v>205</v>
      </c>
      <c r="F168" s="16">
        <v>53</v>
      </c>
      <c r="G168" s="17" t="str">
        <f>VLOOKUP(M168,基本数据!H:I,2,0)</f>
        <v>13：40-15：05</v>
      </c>
      <c r="H168" s="17" t="str">
        <f>VLOOKUP(M168,基本数据!H:J,3,0)</f>
        <v>下</v>
      </c>
      <c r="I168" s="18" t="str">
        <f t="shared" si="17"/>
        <v>A</v>
      </c>
      <c r="J168" s="17">
        <f>VLOOKUP(I168,基本数据!M:N,2,0)</f>
        <v>53102</v>
      </c>
      <c r="K168" s="18" t="s">
        <v>35</v>
      </c>
      <c r="L168" s="12">
        <f t="shared" si="18"/>
        <v>1</v>
      </c>
      <c r="M168" s="16" t="str">
        <f t="shared" si="19"/>
        <v>6-7</v>
      </c>
    </row>
    <row r="169" spans="1:13" x14ac:dyDescent="0.15">
      <c r="A169" s="15" t="str">
        <f>VLOOKUP(B169,基本数据!E:F,2,0)</f>
        <v>2019.11.7</v>
      </c>
      <c r="B169" s="16" t="str">
        <f t="shared" si="16"/>
        <v>四</v>
      </c>
      <c r="C169" s="16" t="s">
        <v>219</v>
      </c>
      <c r="D169" s="16" t="s">
        <v>232</v>
      </c>
      <c r="E169" s="16" t="s">
        <v>221</v>
      </c>
      <c r="F169" s="16">
        <v>26</v>
      </c>
      <c r="G169" s="17" t="str">
        <f>VLOOKUP(M169,基本数据!H:I,2,0)</f>
        <v>8：30-9：35</v>
      </c>
      <c r="H169" s="17" t="str">
        <f>VLOOKUP(M169,基本数据!H:J,3,0)</f>
        <v>上</v>
      </c>
      <c r="I169" s="18" t="str">
        <f t="shared" si="17"/>
        <v>B</v>
      </c>
      <c r="J169" s="17">
        <f>VLOOKUP(I169,基本数据!M:N,2,0)</f>
        <v>53108</v>
      </c>
      <c r="K169" s="18" t="s">
        <v>35</v>
      </c>
      <c r="L169" s="12">
        <f t="shared" si="18"/>
        <v>1</v>
      </c>
      <c r="M169" s="16" t="str">
        <f t="shared" si="19"/>
        <v>1-2</v>
      </c>
    </row>
    <row r="170" spans="1:13" x14ac:dyDescent="0.15">
      <c r="A170" s="15" t="str">
        <f>VLOOKUP(B170,基本数据!E:F,2,0)</f>
        <v>2019.11.7</v>
      </c>
      <c r="B170" s="16" t="str">
        <f t="shared" si="16"/>
        <v>四</v>
      </c>
      <c r="C170" s="16" t="s">
        <v>219</v>
      </c>
      <c r="D170" s="16" t="s">
        <v>233</v>
      </c>
      <c r="E170" s="16" t="s">
        <v>221</v>
      </c>
      <c r="F170" s="16">
        <v>27</v>
      </c>
      <c r="G170" s="17" t="str">
        <f>VLOOKUP(M170,基本数据!H:I,2,0)</f>
        <v>8：30-9：35</v>
      </c>
      <c r="H170" s="17" t="str">
        <f>VLOOKUP(M170,基本数据!H:J,3,0)</f>
        <v>上</v>
      </c>
      <c r="I170" s="19" t="str">
        <f t="shared" si="17"/>
        <v>B</v>
      </c>
      <c r="J170" s="17">
        <f>VLOOKUP(I170,基本数据!M:N,2,0)</f>
        <v>53108</v>
      </c>
      <c r="K170" s="19" t="s">
        <v>35</v>
      </c>
      <c r="L170" s="12">
        <f t="shared" si="18"/>
        <v>2</v>
      </c>
      <c r="M170" s="16" t="str">
        <f t="shared" si="19"/>
        <v>1-2</v>
      </c>
    </row>
    <row r="171" spans="1:13" x14ac:dyDescent="0.15">
      <c r="A171" s="15" t="str">
        <f>VLOOKUP(B171,基本数据!E:F,2,0)</f>
        <v>2019.11.7</v>
      </c>
      <c r="B171" s="16" t="str">
        <f t="shared" si="16"/>
        <v>四</v>
      </c>
      <c r="C171" s="16" t="s">
        <v>219</v>
      </c>
      <c r="D171" s="16" t="s">
        <v>234</v>
      </c>
      <c r="E171" s="16" t="s">
        <v>221</v>
      </c>
      <c r="F171" s="16">
        <v>26</v>
      </c>
      <c r="G171" s="17" t="str">
        <f>VLOOKUP(M171,基本数据!H:I,2,0)</f>
        <v>8：30-9：35</v>
      </c>
      <c r="H171" s="17" t="str">
        <f>VLOOKUP(M171,基本数据!H:J,3,0)</f>
        <v>上</v>
      </c>
      <c r="I171" s="17" t="str">
        <f t="shared" si="17"/>
        <v>B</v>
      </c>
      <c r="J171" s="17">
        <f>VLOOKUP(I171,基本数据!M:N,2,0)</f>
        <v>53108</v>
      </c>
      <c r="K171" s="17" t="s">
        <v>35</v>
      </c>
      <c r="L171" s="12">
        <f t="shared" si="18"/>
        <v>3</v>
      </c>
      <c r="M171" s="16" t="str">
        <f t="shared" si="19"/>
        <v>1-2</v>
      </c>
    </row>
    <row r="172" spans="1:13" x14ac:dyDescent="0.15">
      <c r="A172" s="15" t="str">
        <f>VLOOKUP(B172,基本数据!E:F,2,0)</f>
        <v>2019.11.7</v>
      </c>
      <c r="B172" s="16" t="str">
        <f t="shared" si="16"/>
        <v>四</v>
      </c>
      <c r="C172" s="16" t="s">
        <v>219</v>
      </c>
      <c r="D172" s="16" t="s">
        <v>235</v>
      </c>
      <c r="E172" s="16" t="s">
        <v>221</v>
      </c>
      <c r="F172" s="16">
        <v>28</v>
      </c>
      <c r="G172" s="17" t="str">
        <f>VLOOKUP(M172,基本数据!H:I,2,0)</f>
        <v>8：30-9：35</v>
      </c>
      <c r="H172" s="17" t="str">
        <f>VLOOKUP(M172,基本数据!H:J,3,0)</f>
        <v>上</v>
      </c>
      <c r="I172" s="18" t="str">
        <f t="shared" si="17"/>
        <v>B</v>
      </c>
      <c r="J172" s="17">
        <f>VLOOKUP(I172,基本数据!M:N,2,0)</f>
        <v>53108</v>
      </c>
      <c r="K172" s="18" t="s">
        <v>35</v>
      </c>
      <c r="L172" s="12">
        <f t="shared" si="18"/>
        <v>4</v>
      </c>
      <c r="M172" s="16" t="str">
        <f t="shared" si="19"/>
        <v>1-2</v>
      </c>
    </row>
    <row r="173" spans="1:13" x14ac:dyDescent="0.15">
      <c r="A173" s="15" t="str">
        <f>VLOOKUP(B173,基本数据!E:F,2,0)</f>
        <v>2019.11.6</v>
      </c>
      <c r="B173" s="16" t="str">
        <f t="shared" si="16"/>
        <v>三</v>
      </c>
      <c r="C173" s="16" t="s">
        <v>219</v>
      </c>
      <c r="D173" s="16" t="s">
        <v>236</v>
      </c>
      <c r="E173" s="16" t="s">
        <v>223</v>
      </c>
      <c r="F173" s="16">
        <v>25</v>
      </c>
      <c r="G173" s="17" t="str">
        <f>VLOOKUP(M173,基本数据!H:I,2,0)</f>
        <v>15：20-16：30</v>
      </c>
      <c r="H173" s="17" t="str">
        <f>VLOOKUP(M173,基本数据!H:J,3,0)</f>
        <v>下</v>
      </c>
      <c r="I173" s="18" t="str">
        <f t="shared" si="17"/>
        <v>B</v>
      </c>
      <c r="J173" s="17">
        <f>VLOOKUP(I173,基本数据!M:N,2,0)</f>
        <v>53108</v>
      </c>
      <c r="K173" s="18" t="s">
        <v>35</v>
      </c>
      <c r="L173" s="12">
        <f t="shared" si="18"/>
        <v>1</v>
      </c>
      <c r="M173" s="16" t="str">
        <f t="shared" si="19"/>
        <v>8-9</v>
      </c>
    </row>
    <row r="174" spans="1:13" x14ac:dyDescent="0.15">
      <c r="A174" s="15" t="str">
        <f>VLOOKUP(B174,基本数据!E:F,2,0)</f>
        <v>2019.11.6</v>
      </c>
      <c r="B174" s="16" t="str">
        <f t="shared" si="16"/>
        <v>三</v>
      </c>
      <c r="C174" s="16" t="s">
        <v>219</v>
      </c>
      <c r="D174" s="16" t="s">
        <v>237</v>
      </c>
      <c r="E174" s="16" t="s">
        <v>223</v>
      </c>
      <c r="F174" s="16">
        <v>27</v>
      </c>
      <c r="G174" s="17" t="str">
        <f>VLOOKUP(M174,基本数据!H:I,2,0)</f>
        <v>15：20-16：30</v>
      </c>
      <c r="H174" s="17" t="str">
        <f>VLOOKUP(M174,基本数据!H:J,3,0)</f>
        <v>下</v>
      </c>
      <c r="I174" s="18" t="str">
        <f t="shared" si="17"/>
        <v>B</v>
      </c>
      <c r="J174" s="17">
        <f>VLOOKUP(I174,基本数据!M:N,2,0)</f>
        <v>53108</v>
      </c>
      <c r="K174" s="18" t="s">
        <v>35</v>
      </c>
      <c r="L174" s="12">
        <f t="shared" si="18"/>
        <v>2</v>
      </c>
      <c r="M174" s="16" t="str">
        <f t="shared" si="19"/>
        <v>8-9</v>
      </c>
    </row>
    <row r="175" spans="1:13" x14ac:dyDescent="0.15">
      <c r="A175" s="15" t="str">
        <f>VLOOKUP(B175,基本数据!E:F,2,0)</f>
        <v>2019.11.6</v>
      </c>
      <c r="B175" s="16" t="str">
        <f t="shared" si="16"/>
        <v>三</v>
      </c>
      <c r="C175" s="16" t="s">
        <v>219</v>
      </c>
      <c r="D175" s="16" t="s">
        <v>238</v>
      </c>
      <c r="E175" s="16" t="s">
        <v>223</v>
      </c>
      <c r="F175" s="16">
        <v>27</v>
      </c>
      <c r="G175" s="17" t="str">
        <f>VLOOKUP(M175,基本数据!H:I,2,0)</f>
        <v>15：20-16：30</v>
      </c>
      <c r="H175" s="17" t="str">
        <f>VLOOKUP(M175,基本数据!H:J,3,0)</f>
        <v>下</v>
      </c>
      <c r="I175" s="18" t="str">
        <f t="shared" si="17"/>
        <v>B</v>
      </c>
      <c r="J175" s="17">
        <f>VLOOKUP(I175,基本数据!M:N,2,0)</f>
        <v>53108</v>
      </c>
      <c r="K175" s="18" t="s">
        <v>35</v>
      </c>
      <c r="L175" s="12">
        <f t="shared" si="18"/>
        <v>3</v>
      </c>
      <c r="M175" s="16" t="str">
        <f t="shared" si="19"/>
        <v>8-9</v>
      </c>
    </row>
    <row r="176" spans="1:13" x14ac:dyDescent="0.15">
      <c r="A176" s="15" t="str">
        <f>VLOOKUP(B176,基本数据!E:F,2,0)</f>
        <v>2019.11.6</v>
      </c>
      <c r="B176" s="16" t="str">
        <f t="shared" si="16"/>
        <v>三</v>
      </c>
      <c r="C176" s="16" t="s">
        <v>219</v>
      </c>
      <c r="D176" s="16" t="s">
        <v>239</v>
      </c>
      <c r="E176" s="16" t="s">
        <v>223</v>
      </c>
      <c r="F176" s="16">
        <v>26</v>
      </c>
      <c r="G176" s="17" t="str">
        <f>VLOOKUP(M176,基本数据!H:I,2,0)</f>
        <v>15：20-16：30</v>
      </c>
      <c r="H176" s="17" t="str">
        <f>VLOOKUP(M176,基本数据!H:J,3,0)</f>
        <v>下</v>
      </c>
      <c r="I176" s="18" t="str">
        <f t="shared" si="17"/>
        <v>B</v>
      </c>
      <c r="J176" s="17">
        <f>VLOOKUP(I176,基本数据!M:N,2,0)</f>
        <v>53108</v>
      </c>
      <c r="K176" s="18" t="s">
        <v>35</v>
      </c>
      <c r="L176" s="12">
        <f t="shared" si="18"/>
        <v>4</v>
      </c>
      <c r="M176" s="16" t="str">
        <f t="shared" si="19"/>
        <v>8-9</v>
      </c>
    </row>
  </sheetData>
  <phoneticPr fontId="3" type="noConversion"/>
  <printOptions horizontalCentered="1"/>
  <pageMargins left="0.70866141732283505" right="0.70866141732283505" top="0.74803149606299202" bottom="0.74803149606299202" header="0.31496062992126" footer="0.31496062992126"/>
  <pageSetup paperSize="9" scale="85" orientation="landscape" r:id="rId1"/>
  <headerFooter>
    <oddFooter>&amp;C第 &amp;P 页，共 &amp;N 页</oddFooter>
  </headerFooter>
  <rowBreaks count="3" manualBreakCount="3">
    <brk id="37" max="16383" man="1"/>
    <brk id="66" max="16383" man="1"/>
    <brk id="102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V202"/>
  <sheetViews>
    <sheetView view="pageBreakPreview" zoomScale="60" zoomScaleNormal="100" workbookViewId="0">
      <selection activeCell="A3" sqref="A3"/>
    </sheetView>
  </sheetViews>
  <sheetFormatPr defaultColWidth="9" defaultRowHeight="52.5" customHeight="1" x14ac:dyDescent="0.15"/>
  <cols>
    <col min="1" max="1" width="9" style="3"/>
    <col min="2" max="2" width="7.875" style="3" customWidth="1"/>
    <col min="3" max="10" width="9.875" style="3" customWidth="1"/>
    <col min="11" max="11" width="9.75" style="3" customWidth="1"/>
    <col min="12" max="14" width="9.625" style="3" customWidth="1"/>
    <col min="15" max="16" width="9.75" style="3" customWidth="1"/>
    <col min="17" max="17" width="9.875" style="3" customWidth="1"/>
    <col min="18" max="18" width="9.5" style="3" customWidth="1"/>
    <col min="19" max="20" width="9.75" style="3" customWidth="1"/>
    <col min="21" max="16384" width="9" style="3"/>
  </cols>
  <sheetData>
    <row r="2" spans="1:22" ht="52.5" customHeight="1" x14ac:dyDescent="0.15">
      <c r="A2" s="4"/>
      <c r="B2" s="5" t="s">
        <v>240</v>
      </c>
      <c r="C2" s="5" t="s">
        <v>241</v>
      </c>
      <c r="D2" s="5" t="s">
        <v>242</v>
      </c>
      <c r="E2" s="5" t="s">
        <v>243</v>
      </c>
      <c r="F2" s="5" t="s">
        <v>244</v>
      </c>
      <c r="G2" s="5" t="s">
        <v>245</v>
      </c>
      <c r="H2" s="5" t="s">
        <v>246</v>
      </c>
      <c r="I2" s="5" t="s">
        <v>247</v>
      </c>
      <c r="J2" s="5" t="s">
        <v>248</v>
      </c>
      <c r="K2" s="5" t="s">
        <v>249</v>
      </c>
      <c r="L2" s="5" t="s">
        <v>250</v>
      </c>
      <c r="M2" s="5" t="s">
        <v>251</v>
      </c>
      <c r="N2" s="5" t="s">
        <v>252</v>
      </c>
      <c r="O2" s="5" t="s">
        <v>253</v>
      </c>
      <c r="P2" s="5" t="s">
        <v>254</v>
      </c>
      <c r="Q2" s="5" t="s">
        <v>255</v>
      </c>
      <c r="R2" s="5" t="s">
        <v>256</v>
      </c>
      <c r="S2" s="5" t="s">
        <v>257</v>
      </c>
      <c r="T2" s="5" t="s">
        <v>258</v>
      </c>
      <c r="U2" s="5" t="s">
        <v>259</v>
      </c>
      <c r="V2" s="5" t="s">
        <v>260</v>
      </c>
    </row>
    <row r="3" spans="1:22" ht="52.5" customHeight="1" x14ac:dyDescent="0.15">
      <c r="A3" s="3" t="e">
        <f>VLOOKUP(B3,#REF!,2,0)</f>
        <v>#REF!</v>
      </c>
      <c r="B3" s="22" t="s">
        <v>261</v>
      </c>
      <c r="C3" s="5" t="s">
        <v>262</v>
      </c>
      <c r="D3" s="5" t="s">
        <v>263</v>
      </c>
      <c r="E3" s="5" t="s">
        <v>264</v>
      </c>
      <c r="F3" s="5" t="s">
        <v>265</v>
      </c>
      <c r="G3" s="6"/>
      <c r="H3" s="6"/>
      <c r="I3" s="6"/>
      <c r="J3" s="6"/>
      <c r="K3" s="5" t="s">
        <v>266</v>
      </c>
      <c r="L3" s="5" t="s">
        <v>267</v>
      </c>
      <c r="M3" s="6"/>
      <c r="N3" s="6"/>
      <c r="O3" s="5" t="s">
        <v>268</v>
      </c>
      <c r="P3" s="5" t="s">
        <v>269</v>
      </c>
      <c r="Q3" s="5" t="s">
        <v>270</v>
      </c>
      <c r="R3" s="5" t="s">
        <v>271</v>
      </c>
      <c r="S3" s="5" t="s">
        <v>272</v>
      </c>
      <c r="T3" s="5" t="s">
        <v>273</v>
      </c>
      <c r="U3" s="6"/>
      <c r="V3" s="6"/>
    </row>
    <row r="4" spans="1:22" ht="52.5" customHeight="1" x14ac:dyDescent="0.15">
      <c r="A4" s="3" t="e">
        <f>VLOOKUP(B4,#REF!,2,0)</f>
        <v>#REF!</v>
      </c>
      <c r="B4" s="22" t="s">
        <v>274</v>
      </c>
      <c r="C4" s="5" t="s">
        <v>275</v>
      </c>
      <c r="D4" s="5" t="s">
        <v>276</v>
      </c>
      <c r="E4" s="6"/>
      <c r="F4" s="6"/>
      <c r="G4" s="6"/>
      <c r="H4" s="6"/>
      <c r="I4" s="6"/>
      <c r="J4" s="6"/>
      <c r="K4" s="5" t="s">
        <v>266</v>
      </c>
      <c r="L4" s="5" t="s">
        <v>267</v>
      </c>
      <c r="M4" s="6"/>
      <c r="N4" s="6"/>
      <c r="O4" s="5" t="s">
        <v>268</v>
      </c>
      <c r="P4" s="5" t="s">
        <v>269</v>
      </c>
      <c r="Q4" s="5" t="s">
        <v>270</v>
      </c>
      <c r="R4" s="5" t="s">
        <v>271</v>
      </c>
      <c r="S4" s="6"/>
      <c r="T4" s="6"/>
      <c r="U4" s="5" t="s">
        <v>277</v>
      </c>
      <c r="V4" s="5" t="s">
        <v>278</v>
      </c>
    </row>
    <row r="5" spans="1:22" ht="52.5" customHeight="1" x14ac:dyDescent="0.15">
      <c r="A5" s="3" t="e">
        <f>VLOOKUP(B5,#REF!,2,0)</f>
        <v>#REF!</v>
      </c>
      <c r="B5" s="22" t="s">
        <v>279</v>
      </c>
      <c r="C5" s="5" t="s">
        <v>262</v>
      </c>
      <c r="D5" s="5" t="s">
        <v>263</v>
      </c>
      <c r="E5" s="6"/>
      <c r="F5" s="6"/>
      <c r="G5" s="5" t="s">
        <v>280</v>
      </c>
      <c r="H5" s="5" t="s">
        <v>281</v>
      </c>
      <c r="I5" s="6"/>
      <c r="J5" s="6"/>
      <c r="K5" s="5" t="s">
        <v>266</v>
      </c>
      <c r="L5" s="5" t="s">
        <v>267</v>
      </c>
      <c r="M5" s="5" t="s">
        <v>282</v>
      </c>
      <c r="N5" s="5" t="s">
        <v>283</v>
      </c>
      <c r="O5" s="5" t="s">
        <v>284</v>
      </c>
      <c r="P5" s="5" t="s">
        <v>285</v>
      </c>
      <c r="Q5" s="5" t="s">
        <v>286</v>
      </c>
      <c r="R5" s="5" t="s">
        <v>287</v>
      </c>
      <c r="S5" s="6"/>
      <c r="T5" s="6"/>
      <c r="U5" s="6"/>
      <c r="V5" s="6"/>
    </row>
    <row r="6" spans="1:22" ht="52.5" customHeight="1" x14ac:dyDescent="0.15">
      <c r="A6" s="3" t="e">
        <f>VLOOKUP(B6,#REF!,2,0)</f>
        <v>#REF!</v>
      </c>
      <c r="B6" s="22" t="s">
        <v>288</v>
      </c>
      <c r="C6" s="6"/>
      <c r="D6" s="6"/>
      <c r="E6" s="5" t="s">
        <v>289</v>
      </c>
      <c r="F6" s="5" t="s">
        <v>290</v>
      </c>
      <c r="G6" s="6"/>
      <c r="H6" s="6"/>
      <c r="I6" s="6"/>
      <c r="J6" s="6"/>
      <c r="K6" s="5" t="s">
        <v>266</v>
      </c>
      <c r="L6" s="5" t="s">
        <v>267</v>
      </c>
      <c r="M6" s="5" t="s">
        <v>291</v>
      </c>
      <c r="N6" s="5" t="s">
        <v>292</v>
      </c>
      <c r="O6" s="5" t="s">
        <v>284</v>
      </c>
      <c r="P6" s="5" t="s">
        <v>285</v>
      </c>
      <c r="Q6" s="5" t="s">
        <v>286</v>
      </c>
      <c r="R6" s="5" t="s">
        <v>287</v>
      </c>
      <c r="S6" s="6"/>
      <c r="T6" s="6"/>
      <c r="U6" s="6"/>
      <c r="V6" s="6"/>
    </row>
    <row r="7" spans="1:22" ht="52.5" customHeight="1" x14ac:dyDescent="0.15">
      <c r="A7" s="3" t="e">
        <f>VLOOKUP(B7,#REF!,2,0)</f>
        <v>#REF!</v>
      </c>
      <c r="B7" s="22" t="s">
        <v>293</v>
      </c>
      <c r="C7" s="6"/>
      <c r="D7" s="6"/>
      <c r="E7" s="5" t="s">
        <v>294</v>
      </c>
      <c r="F7" s="5" t="s">
        <v>295</v>
      </c>
      <c r="G7" s="6"/>
      <c r="H7" s="6"/>
      <c r="I7" s="5" t="s">
        <v>296</v>
      </c>
      <c r="J7" s="5" t="s">
        <v>297</v>
      </c>
      <c r="K7" s="5" t="s">
        <v>298</v>
      </c>
      <c r="L7" s="5" t="s">
        <v>299</v>
      </c>
      <c r="M7" s="6"/>
      <c r="N7" s="6"/>
      <c r="O7" s="5" t="s">
        <v>300</v>
      </c>
      <c r="P7" s="5" t="s">
        <v>301</v>
      </c>
      <c r="Q7" s="5" t="s">
        <v>302</v>
      </c>
      <c r="R7" s="5" t="s">
        <v>303</v>
      </c>
      <c r="S7" s="6"/>
      <c r="T7" s="6"/>
      <c r="U7" s="6"/>
      <c r="V7" s="6"/>
    </row>
    <row r="8" spans="1:22" ht="52.5" customHeight="1" x14ac:dyDescent="0.15">
      <c r="A8" s="3" t="e">
        <f>VLOOKUP(B8,#REF!,2,0)</f>
        <v>#REF!</v>
      </c>
      <c r="B8" s="22" t="s">
        <v>304</v>
      </c>
      <c r="C8" s="5" t="s">
        <v>305</v>
      </c>
      <c r="D8" s="5" t="s">
        <v>306</v>
      </c>
      <c r="E8" s="5" t="s">
        <v>294</v>
      </c>
      <c r="F8" s="5" t="s">
        <v>295</v>
      </c>
      <c r="G8" s="6"/>
      <c r="H8" s="6"/>
      <c r="I8" s="6"/>
      <c r="J8" s="6"/>
      <c r="K8" s="5" t="s">
        <v>266</v>
      </c>
      <c r="L8" s="5" t="s">
        <v>267</v>
      </c>
      <c r="M8" s="5" t="s">
        <v>307</v>
      </c>
      <c r="N8" s="5" t="s">
        <v>308</v>
      </c>
      <c r="O8" s="5" t="s">
        <v>300</v>
      </c>
      <c r="P8" s="5" t="s">
        <v>301</v>
      </c>
      <c r="Q8" s="5" t="s">
        <v>302</v>
      </c>
      <c r="R8" s="5" t="s">
        <v>303</v>
      </c>
      <c r="S8" s="6"/>
      <c r="T8" s="6"/>
      <c r="U8" s="6"/>
      <c r="V8" s="6"/>
    </row>
    <row r="9" spans="1:22" ht="52.5" customHeight="1" x14ac:dyDescent="0.15">
      <c r="A9" s="3" t="e">
        <f>VLOOKUP(B9,#REF!,2,0)</f>
        <v>#REF!</v>
      </c>
      <c r="B9" s="22" t="s">
        <v>309</v>
      </c>
      <c r="C9" s="5" t="s">
        <v>310</v>
      </c>
      <c r="D9" s="5" t="s">
        <v>311</v>
      </c>
      <c r="E9" s="6"/>
      <c r="F9" s="6"/>
      <c r="G9" s="5" t="s">
        <v>312</v>
      </c>
      <c r="H9" s="7" t="s">
        <v>313</v>
      </c>
      <c r="I9" s="5" t="s">
        <v>314</v>
      </c>
      <c r="J9" s="5" t="s">
        <v>315</v>
      </c>
      <c r="K9" s="5" t="s">
        <v>316</v>
      </c>
      <c r="L9" s="5" t="s">
        <v>317</v>
      </c>
      <c r="M9" s="5" t="s">
        <v>318</v>
      </c>
      <c r="N9" s="5" t="s">
        <v>319</v>
      </c>
      <c r="O9" s="6"/>
      <c r="P9" s="6"/>
      <c r="Q9" s="5" t="s">
        <v>320</v>
      </c>
      <c r="R9" s="5" t="s">
        <v>321</v>
      </c>
      <c r="S9" s="5" t="s">
        <v>322</v>
      </c>
      <c r="T9" s="5" t="s">
        <v>323</v>
      </c>
      <c r="U9" s="6"/>
      <c r="V9" s="6"/>
    </row>
    <row r="10" spans="1:22" ht="52.5" customHeight="1" x14ac:dyDescent="0.15">
      <c r="A10" s="3" t="e">
        <f>VLOOKUP(B10,#REF!,2,0)</f>
        <v>#REF!</v>
      </c>
      <c r="B10" s="22" t="s">
        <v>324</v>
      </c>
      <c r="C10" s="5" t="s">
        <v>325</v>
      </c>
      <c r="D10" s="5" t="s">
        <v>326</v>
      </c>
      <c r="E10" s="5" t="s">
        <v>327</v>
      </c>
      <c r="F10" s="5" t="s">
        <v>328</v>
      </c>
      <c r="G10" s="5" t="s">
        <v>329</v>
      </c>
      <c r="H10" s="5" t="s">
        <v>330</v>
      </c>
      <c r="I10" s="5" t="s">
        <v>331</v>
      </c>
      <c r="J10" s="5" t="s">
        <v>332</v>
      </c>
      <c r="K10" s="6"/>
      <c r="L10" s="6"/>
      <c r="M10" s="6"/>
      <c r="N10" s="6"/>
      <c r="O10" s="6"/>
      <c r="P10" s="6"/>
      <c r="Q10" s="5" t="s">
        <v>333</v>
      </c>
      <c r="R10" s="5" t="s">
        <v>334</v>
      </c>
      <c r="S10" s="6"/>
      <c r="T10" s="6"/>
      <c r="U10" s="6"/>
      <c r="V10" s="6"/>
    </row>
    <row r="11" spans="1:22" ht="52.5" customHeight="1" x14ac:dyDescent="0.15">
      <c r="A11" s="3" t="e">
        <f>VLOOKUP(B11,#REF!,2,0)</f>
        <v>#REF!</v>
      </c>
      <c r="B11" s="22" t="s">
        <v>335</v>
      </c>
      <c r="C11" s="5" t="s">
        <v>325</v>
      </c>
      <c r="D11" s="5" t="s">
        <v>326</v>
      </c>
      <c r="E11" s="5" t="s">
        <v>327</v>
      </c>
      <c r="F11" s="5" t="s">
        <v>328</v>
      </c>
      <c r="G11" s="5" t="s">
        <v>329</v>
      </c>
      <c r="H11" s="5" t="s">
        <v>330</v>
      </c>
      <c r="I11" s="5" t="s">
        <v>331</v>
      </c>
      <c r="J11" s="5" t="s">
        <v>332</v>
      </c>
      <c r="K11" s="6"/>
      <c r="L11" s="6"/>
      <c r="M11" s="6"/>
      <c r="N11" s="6"/>
      <c r="O11" s="6"/>
      <c r="P11" s="6"/>
      <c r="Q11" s="5" t="s">
        <v>333</v>
      </c>
      <c r="R11" s="5" t="s">
        <v>334</v>
      </c>
      <c r="S11" s="6"/>
      <c r="T11" s="6"/>
      <c r="U11" s="6"/>
      <c r="V11" s="6"/>
    </row>
    <row r="12" spans="1:22" ht="52.5" customHeight="1" x14ac:dyDescent="0.15">
      <c r="A12" s="3" t="e">
        <f>VLOOKUP(B12,#REF!,2,0)</f>
        <v>#REF!</v>
      </c>
      <c r="B12" s="22" t="s">
        <v>336</v>
      </c>
      <c r="C12" s="5" t="s">
        <v>337</v>
      </c>
      <c r="D12" s="5" t="s">
        <v>338</v>
      </c>
      <c r="E12" s="5" t="s">
        <v>339</v>
      </c>
      <c r="F12" s="5" t="s">
        <v>340</v>
      </c>
      <c r="G12" s="5" t="s">
        <v>341</v>
      </c>
      <c r="H12" s="5" t="s">
        <v>342</v>
      </c>
      <c r="I12" s="5" t="s">
        <v>343</v>
      </c>
      <c r="J12" s="5" t="s">
        <v>344</v>
      </c>
      <c r="K12" s="6"/>
      <c r="L12" s="6"/>
      <c r="M12" s="6"/>
      <c r="N12" s="6"/>
      <c r="O12" s="5" t="s">
        <v>345</v>
      </c>
      <c r="P12" s="5" t="s">
        <v>346</v>
      </c>
      <c r="Q12" s="6"/>
      <c r="R12" s="6"/>
      <c r="S12" s="6"/>
      <c r="T12" s="6"/>
      <c r="U12" s="6"/>
      <c r="V12" s="6"/>
    </row>
    <row r="13" spans="1:22" ht="52.5" customHeight="1" x14ac:dyDescent="0.15">
      <c r="A13" s="3" t="e">
        <f>VLOOKUP(B13,#REF!,2,0)</f>
        <v>#REF!</v>
      </c>
      <c r="B13" s="22" t="s">
        <v>347</v>
      </c>
      <c r="C13" s="5" t="s">
        <v>337</v>
      </c>
      <c r="D13" s="5" t="s">
        <v>338</v>
      </c>
      <c r="E13" s="5" t="s">
        <v>339</v>
      </c>
      <c r="F13" s="5" t="s">
        <v>340</v>
      </c>
      <c r="G13" s="5" t="s">
        <v>341</v>
      </c>
      <c r="H13" s="5" t="s">
        <v>342</v>
      </c>
      <c r="I13" s="5" t="s">
        <v>343</v>
      </c>
      <c r="J13" s="5" t="s">
        <v>344</v>
      </c>
      <c r="K13" s="6"/>
      <c r="L13" s="6"/>
      <c r="M13" s="6"/>
      <c r="N13" s="6"/>
      <c r="O13" s="5" t="s">
        <v>345</v>
      </c>
      <c r="P13" s="5" t="s">
        <v>346</v>
      </c>
      <c r="Q13" s="6"/>
      <c r="R13" s="6"/>
      <c r="S13" s="6"/>
      <c r="T13" s="6"/>
      <c r="U13" s="6"/>
      <c r="V13" s="6"/>
    </row>
    <row r="14" spans="1:22" ht="52.5" customHeight="1" x14ac:dyDescent="0.15">
      <c r="A14" s="3" t="e">
        <f>VLOOKUP(B14,#REF!,2,0)</f>
        <v>#REF!</v>
      </c>
      <c r="B14" s="22" t="s">
        <v>348</v>
      </c>
      <c r="C14" s="6"/>
      <c r="D14" s="6"/>
      <c r="E14" s="5" t="s">
        <v>349</v>
      </c>
      <c r="F14" s="5" t="s">
        <v>350</v>
      </c>
      <c r="G14" s="6"/>
      <c r="H14" s="6"/>
      <c r="I14" s="6"/>
      <c r="J14" s="6"/>
      <c r="K14" s="5" t="s">
        <v>351</v>
      </c>
      <c r="L14" s="5" t="s">
        <v>352</v>
      </c>
      <c r="M14" s="5" t="s">
        <v>353</v>
      </c>
      <c r="N14" s="5" t="s">
        <v>354</v>
      </c>
      <c r="O14" s="6"/>
      <c r="P14" s="6"/>
      <c r="Q14" s="6"/>
      <c r="R14" s="6"/>
      <c r="S14" s="5" t="s">
        <v>355</v>
      </c>
      <c r="T14" s="5" t="s">
        <v>356</v>
      </c>
      <c r="U14" s="6"/>
      <c r="V14" s="6"/>
    </row>
    <row r="15" spans="1:22" ht="52.5" customHeight="1" x14ac:dyDescent="0.15">
      <c r="A15" s="3" t="e">
        <f>VLOOKUP(B15,#REF!,2,0)</f>
        <v>#REF!</v>
      </c>
      <c r="B15" s="22" t="s">
        <v>357</v>
      </c>
      <c r="C15" s="6"/>
      <c r="D15" s="6"/>
      <c r="E15" s="5" t="s">
        <v>349</v>
      </c>
      <c r="F15" s="5" t="s">
        <v>350</v>
      </c>
      <c r="G15" s="6"/>
      <c r="H15" s="6"/>
      <c r="I15" s="6"/>
      <c r="J15" s="6"/>
      <c r="K15" s="5" t="s">
        <v>351</v>
      </c>
      <c r="L15" s="5" t="s">
        <v>352</v>
      </c>
      <c r="M15" s="5" t="s">
        <v>353</v>
      </c>
      <c r="N15" s="5" t="s">
        <v>354</v>
      </c>
      <c r="O15" s="6"/>
      <c r="P15" s="6"/>
      <c r="Q15" s="6"/>
      <c r="R15" s="6"/>
      <c r="S15" s="5" t="s">
        <v>355</v>
      </c>
      <c r="T15" s="5" t="s">
        <v>356</v>
      </c>
      <c r="U15" s="6"/>
      <c r="V15" s="6"/>
    </row>
    <row r="16" spans="1:22" ht="52.5" customHeight="1" x14ac:dyDescent="0.15">
      <c r="A16" s="3" t="e">
        <f>VLOOKUP(B16,#REF!,2,0)</f>
        <v>#REF!</v>
      </c>
      <c r="B16" s="22" t="s">
        <v>358</v>
      </c>
      <c r="C16" s="6"/>
      <c r="D16" s="6"/>
      <c r="E16" s="6"/>
      <c r="F16" s="6"/>
      <c r="G16" s="6"/>
      <c r="H16" s="6"/>
      <c r="I16" s="6"/>
      <c r="J16" s="6"/>
      <c r="K16" s="6"/>
      <c r="L16" s="5" t="s">
        <v>359</v>
      </c>
      <c r="M16" s="6"/>
      <c r="N16" s="6"/>
      <c r="O16" s="6"/>
      <c r="P16" s="5" t="s">
        <v>360</v>
      </c>
      <c r="Q16" s="6"/>
      <c r="R16" s="6"/>
      <c r="S16" s="5" t="s">
        <v>361</v>
      </c>
      <c r="T16" s="5" t="s">
        <v>362</v>
      </c>
      <c r="U16" s="6"/>
      <c r="V16" s="6"/>
    </row>
    <row r="17" spans="1:22" ht="52.5" customHeight="1" x14ac:dyDescent="0.15">
      <c r="A17" s="3" t="e">
        <f>VLOOKUP(B17,#REF!,2,0)</f>
        <v>#REF!</v>
      </c>
      <c r="B17" s="22" t="s">
        <v>363</v>
      </c>
      <c r="C17" s="6"/>
      <c r="D17" s="6"/>
      <c r="E17" s="6"/>
      <c r="F17" s="6"/>
      <c r="G17" s="6"/>
      <c r="H17" s="6"/>
      <c r="I17" s="6"/>
      <c r="J17" s="6"/>
      <c r="K17" s="6"/>
      <c r="L17" s="5" t="s">
        <v>359</v>
      </c>
      <c r="M17" s="6"/>
      <c r="N17" s="6"/>
      <c r="O17" s="6"/>
      <c r="P17" s="5" t="s">
        <v>360</v>
      </c>
      <c r="Q17" s="6"/>
      <c r="R17" s="6"/>
      <c r="S17" s="5" t="s">
        <v>361</v>
      </c>
      <c r="T17" s="5" t="s">
        <v>362</v>
      </c>
      <c r="U17" s="6"/>
      <c r="V17" s="6"/>
    </row>
    <row r="18" spans="1:22" ht="52.5" customHeight="1" x14ac:dyDescent="0.15">
      <c r="A18" s="3" t="e">
        <f>VLOOKUP(B18,#REF!,2,0)</f>
        <v>#REF!</v>
      </c>
      <c r="B18" s="22" t="s">
        <v>364</v>
      </c>
      <c r="C18" s="6"/>
      <c r="D18" s="6"/>
      <c r="E18" s="6"/>
      <c r="F18" s="6"/>
      <c r="G18" s="6"/>
      <c r="H18" s="6"/>
      <c r="I18" s="6"/>
      <c r="J18" s="6"/>
      <c r="K18" s="6"/>
      <c r="L18" s="5" t="s">
        <v>359</v>
      </c>
      <c r="M18" s="6"/>
      <c r="N18" s="6"/>
      <c r="O18" s="6"/>
      <c r="P18" s="5" t="s">
        <v>360</v>
      </c>
      <c r="Q18" s="6"/>
      <c r="R18" s="6"/>
      <c r="S18" s="5" t="s">
        <v>361</v>
      </c>
      <c r="T18" s="5" t="s">
        <v>362</v>
      </c>
      <c r="U18" s="6"/>
      <c r="V18" s="6"/>
    </row>
    <row r="19" spans="1:22" ht="52.5" customHeight="1" x14ac:dyDescent="0.15">
      <c r="A19" s="3" t="e">
        <f>VLOOKUP(B19,#REF!,2,0)</f>
        <v>#REF!</v>
      </c>
      <c r="B19" s="22" t="s">
        <v>365</v>
      </c>
      <c r="C19" s="6"/>
      <c r="D19" s="6"/>
      <c r="E19" s="6"/>
      <c r="F19" s="6"/>
      <c r="G19" s="6"/>
      <c r="H19" s="6"/>
      <c r="I19" s="6"/>
      <c r="J19" s="6"/>
      <c r="K19" s="6"/>
      <c r="L19" s="5" t="s">
        <v>359</v>
      </c>
      <c r="M19" s="6"/>
      <c r="N19" s="6"/>
      <c r="O19" s="6"/>
      <c r="P19" s="5" t="s">
        <v>360</v>
      </c>
      <c r="Q19" s="6"/>
      <c r="R19" s="6"/>
      <c r="S19" s="5" t="s">
        <v>361</v>
      </c>
      <c r="T19" s="5" t="s">
        <v>362</v>
      </c>
      <c r="U19" s="6"/>
      <c r="V19" s="6"/>
    </row>
    <row r="20" spans="1:22" ht="52.5" customHeight="1" x14ac:dyDescent="0.15">
      <c r="A20" s="3" t="e">
        <f>VLOOKUP(B20,#REF!,2,0)</f>
        <v>#REF!</v>
      </c>
      <c r="B20" s="22" t="s">
        <v>366</v>
      </c>
      <c r="C20" s="6"/>
      <c r="D20" s="6"/>
      <c r="E20" s="6"/>
      <c r="F20" s="6"/>
      <c r="G20" s="5" t="s">
        <v>367</v>
      </c>
      <c r="H20" s="5" t="s">
        <v>368</v>
      </c>
      <c r="I20" s="6"/>
      <c r="J20" s="6"/>
      <c r="K20" s="5" t="s">
        <v>369</v>
      </c>
      <c r="L20" s="5" t="s">
        <v>370</v>
      </c>
      <c r="M20" s="6"/>
      <c r="N20" s="6"/>
      <c r="O20" s="6"/>
      <c r="P20" s="6"/>
      <c r="Q20" s="5" t="s">
        <v>371</v>
      </c>
      <c r="R20" s="5" t="s">
        <v>372</v>
      </c>
      <c r="S20" s="6"/>
      <c r="T20" s="6"/>
      <c r="U20" s="6"/>
      <c r="V20" s="6"/>
    </row>
    <row r="21" spans="1:22" ht="52.5" customHeight="1" x14ac:dyDescent="0.15">
      <c r="A21" s="3" t="s">
        <v>373</v>
      </c>
      <c r="B21" s="8" t="s">
        <v>374</v>
      </c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</row>
    <row r="22" spans="1:22" ht="52.5" customHeight="1" x14ac:dyDescent="0.15">
      <c r="A22" s="3" t="s">
        <v>373</v>
      </c>
      <c r="B22" s="8" t="s">
        <v>375</v>
      </c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</row>
    <row r="23" spans="1:22" ht="52.5" customHeight="1" x14ac:dyDescent="0.15">
      <c r="A23" s="3" t="e">
        <f>VLOOKUP(B23,#REF!,2,0)</f>
        <v>#REF!</v>
      </c>
      <c r="B23" s="22" t="s">
        <v>376</v>
      </c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</row>
    <row r="24" spans="1:22" ht="52.5" customHeight="1" x14ac:dyDescent="0.15">
      <c r="A24" s="3" t="e">
        <f>VLOOKUP(B24,#REF!,2,0)</f>
        <v>#REF!</v>
      </c>
      <c r="B24" s="22" t="s">
        <v>377</v>
      </c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</row>
    <row r="25" spans="1:22" ht="52.5" customHeight="1" x14ac:dyDescent="0.15">
      <c r="A25" s="3" t="e">
        <f>VLOOKUP(B25,#REF!,2,0)</f>
        <v>#REF!</v>
      </c>
      <c r="B25" s="22" t="s">
        <v>378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</row>
    <row r="26" spans="1:22" ht="52.5" customHeight="1" x14ac:dyDescent="0.15">
      <c r="A26" s="3" t="e">
        <f>VLOOKUP(B26,#REF!,2,0)</f>
        <v>#REF!</v>
      </c>
      <c r="B26" s="22" t="s">
        <v>379</v>
      </c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</row>
    <row r="27" spans="1:22" ht="52.5" customHeight="1" x14ac:dyDescent="0.15">
      <c r="A27" s="3" t="e">
        <f>VLOOKUP(B27,#REF!,2,0)</f>
        <v>#REF!</v>
      </c>
      <c r="B27" s="22" t="s">
        <v>380</v>
      </c>
      <c r="C27" s="6"/>
      <c r="D27" s="6"/>
      <c r="E27" s="6"/>
      <c r="F27" s="6"/>
      <c r="G27" s="6"/>
      <c r="H27" s="6"/>
      <c r="I27" s="6"/>
      <c r="J27" s="6"/>
      <c r="K27" s="5" t="s">
        <v>381</v>
      </c>
      <c r="L27" s="5" t="s">
        <v>382</v>
      </c>
      <c r="M27" s="6"/>
      <c r="N27" s="6"/>
      <c r="O27" s="6"/>
      <c r="P27" s="6"/>
      <c r="Q27" s="5" t="s">
        <v>383</v>
      </c>
      <c r="R27" s="5" t="s">
        <v>384</v>
      </c>
      <c r="S27" s="6"/>
      <c r="T27" s="6"/>
      <c r="U27" s="6"/>
      <c r="V27" s="6"/>
    </row>
    <row r="28" spans="1:22" ht="52.5" customHeight="1" x14ac:dyDescent="0.15">
      <c r="A28" s="3" t="e">
        <f>VLOOKUP(B28,#REF!,2,0)</f>
        <v>#REF!</v>
      </c>
      <c r="B28" s="22" t="s">
        <v>385</v>
      </c>
      <c r="C28" s="6"/>
      <c r="D28" s="6"/>
      <c r="E28" s="6"/>
      <c r="F28" s="6"/>
      <c r="G28" s="6"/>
      <c r="H28" s="6"/>
      <c r="I28" s="6"/>
      <c r="J28" s="6"/>
      <c r="K28" s="5" t="s">
        <v>381</v>
      </c>
      <c r="L28" s="5" t="s">
        <v>382</v>
      </c>
      <c r="M28" s="6"/>
      <c r="N28" s="6"/>
      <c r="O28" s="6"/>
      <c r="P28" s="6"/>
      <c r="Q28" s="5" t="s">
        <v>383</v>
      </c>
      <c r="R28" s="5" t="s">
        <v>384</v>
      </c>
      <c r="S28" s="6"/>
      <c r="T28" s="6"/>
      <c r="U28" s="6"/>
      <c r="V28" s="6"/>
    </row>
    <row r="29" spans="1:22" ht="52.5" customHeight="1" x14ac:dyDescent="0.15">
      <c r="A29" s="3" t="e">
        <f>VLOOKUP(B29,#REF!,2,0)</f>
        <v>#REF!</v>
      </c>
      <c r="B29" s="22" t="s">
        <v>386</v>
      </c>
      <c r="C29" s="6"/>
      <c r="D29" s="5" t="s">
        <v>387</v>
      </c>
      <c r="E29" s="6"/>
      <c r="F29" s="6"/>
      <c r="G29" s="6"/>
      <c r="H29" s="6"/>
      <c r="I29" s="6"/>
      <c r="J29" s="6"/>
      <c r="K29" s="5" t="s">
        <v>388</v>
      </c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</row>
    <row r="30" spans="1:22" ht="52.5" customHeight="1" x14ac:dyDescent="0.15">
      <c r="A30" s="3" t="e">
        <f>VLOOKUP(B30,#REF!,2,0)</f>
        <v>#REF!</v>
      </c>
      <c r="B30" s="22" t="s">
        <v>389</v>
      </c>
      <c r="C30" s="6"/>
      <c r="D30" s="5" t="s">
        <v>387</v>
      </c>
      <c r="E30" s="6"/>
      <c r="F30" s="6"/>
      <c r="G30" s="6"/>
      <c r="H30" s="6"/>
      <c r="I30" s="6"/>
      <c r="J30" s="6"/>
      <c r="K30" s="5" t="s">
        <v>388</v>
      </c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</row>
    <row r="31" spans="1:22" ht="52.5" customHeight="1" x14ac:dyDescent="0.15">
      <c r="A31" s="3" t="e">
        <f>VLOOKUP(B31,#REF!,2,0)</f>
        <v>#REF!</v>
      </c>
      <c r="B31" s="22" t="s">
        <v>390</v>
      </c>
      <c r="C31" s="6"/>
      <c r="D31" s="5" t="s">
        <v>391</v>
      </c>
      <c r="E31" s="5" t="s">
        <v>392</v>
      </c>
      <c r="F31" s="6"/>
      <c r="G31" s="5" t="s">
        <v>393</v>
      </c>
      <c r="H31" s="6"/>
      <c r="I31" s="6"/>
      <c r="J31" s="6"/>
      <c r="K31" s="6"/>
      <c r="L31" s="5" t="s">
        <v>394</v>
      </c>
      <c r="M31" s="5" t="s">
        <v>395</v>
      </c>
      <c r="N31" s="5" t="s">
        <v>396</v>
      </c>
      <c r="O31" s="6"/>
      <c r="P31" s="6"/>
      <c r="Q31" s="5" t="s">
        <v>397</v>
      </c>
      <c r="R31" s="5" t="s">
        <v>398</v>
      </c>
      <c r="S31" s="5" t="s">
        <v>399</v>
      </c>
      <c r="T31" s="5" t="s">
        <v>400</v>
      </c>
      <c r="U31" s="5" t="s">
        <v>401</v>
      </c>
      <c r="V31" s="6"/>
    </row>
    <row r="32" spans="1:22" ht="52.5" customHeight="1" x14ac:dyDescent="0.15">
      <c r="A32" s="3" t="e">
        <f>VLOOKUP(B32,#REF!,2,0)</f>
        <v>#REF!</v>
      </c>
      <c r="B32" s="22" t="s">
        <v>402</v>
      </c>
      <c r="C32" s="6"/>
      <c r="D32" s="5" t="s">
        <v>391</v>
      </c>
      <c r="E32" s="5" t="s">
        <v>392</v>
      </c>
      <c r="F32" s="6"/>
      <c r="G32" s="5" t="s">
        <v>393</v>
      </c>
      <c r="H32" s="6"/>
      <c r="I32" s="6"/>
      <c r="J32" s="6"/>
      <c r="K32" s="6"/>
      <c r="L32" s="5" t="s">
        <v>394</v>
      </c>
      <c r="M32" s="5" t="s">
        <v>395</v>
      </c>
      <c r="N32" s="5" t="s">
        <v>396</v>
      </c>
      <c r="O32" s="6"/>
      <c r="P32" s="6"/>
      <c r="Q32" s="5" t="s">
        <v>397</v>
      </c>
      <c r="R32" s="5" t="s">
        <v>398</v>
      </c>
      <c r="S32" s="5" t="s">
        <v>399</v>
      </c>
      <c r="T32" s="5" t="s">
        <v>400</v>
      </c>
      <c r="U32" s="5" t="s">
        <v>401</v>
      </c>
      <c r="V32" s="6"/>
    </row>
    <row r="33" spans="1:22" ht="52.5" customHeight="1" x14ac:dyDescent="0.15">
      <c r="A33" s="3" t="e">
        <f>VLOOKUP(B33,#REF!,2,0)</f>
        <v>#REF!</v>
      </c>
      <c r="B33" s="22" t="s">
        <v>403</v>
      </c>
      <c r="C33" s="6"/>
      <c r="D33" s="5" t="s">
        <v>391</v>
      </c>
      <c r="E33" s="5" t="s">
        <v>392</v>
      </c>
      <c r="F33" s="6"/>
      <c r="G33" s="5" t="s">
        <v>404</v>
      </c>
      <c r="H33" s="6"/>
      <c r="I33" s="6"/>
      <c r="J33" s="6"/>
      <c r="K33" s="5" t="s">
        <v>405</v>
      </c>
      <c r="L33" s="6"/>
      <c r="M33" s="5" t="s">
        <v>395</v>
      </c>
      <c r="N33" s="5" t="s">
        <v>396</v>
      </c>
      <c r="O33" s="6"/>
      <c r="P33" s="6"/>
      <c r="Q33" s="5" t="s">
        <v>397</v>
      </c>
      <c r="R33" s="5" t="s">
        <v>398</v>
      </c>
      <c r="S33" s="5" t="s">
        <v>399</v>
      </c>
      <c r="T33" s="5" t="s">
        <v>400</v>
      </c>
      <c r="U33" s="5" t="s">
        <v>401</v>
      </c>
      <c r="V33" s="6"/>
    </row>
    <row r="34" spans="1:22" ht="52.5" customHeight="1" x14ac:dyDescent="0.15">
      <c r="A34" s="3" t="e">
        <f>VLOOKUP(B34,#REF!,2,0)</f>
        <v>#REF!</v>
      </c>
      <c r="B34" s="22" t="s">
        <v>406</v>
      </c>
      <c r="C34" s="6"/>
      <c r="D34" s="5" t="s">
        <v>391</v>
      </c>
      <c r="E34" s="5" t="s">
        <v>392</v>
      </c>
      <c r="F34" s="6"/>
      <c r="G34" s="5" t="s">
        <v>404</v>
      </c>
      <c r="H34" s="6"/>
      <c r="I34" s="6"/>
      <c r="J34" s="6"/>
      <c r="K34" s="5" t="s">
        <v>405</v>
      </c>
      <c r="L34" s="6"/>
      <c r="M34" s="5" t="s">
        <v>395</v>
      </c>
      <c r="N34" s="5" t="s">
        <v>396</v>
      </c>
      <c r="O34" s="6"/>
      <c r="P34" s="6"/>
      <c r="Q34" s="5" t="s">
        <v>397</v>
      </c>
      <c r="R34" s="5" t="s">
        <v>398</v>
      </c>
      <c r="S34" s="5" t="s">
        <v>399</v>
      </c>
      <c r="T34" s="5" t="s">
        <v>400</v>
      </c>
      <c r="U34" s="5" t="s">
        <v>401</v>
      </c>
      <c r="V34" s="6"/>
    </row>
    <row r="35" spans="1:22" ht="52.5" customHeight="1" x14ac:dyDescent="0.15">
      <c r="A35" s="3" t="e">
        <f>VLOOKUP(B35,#REF!,2,0)</f>
        <v>#REF!</v>
      </c>
      <c r="B35" s="22" t="s">
        <v>407</v>
      </c>
      <c r="C35" s="6"/>
      <c r="D35" s="5" t="s">
        <v>391</v>
      </c>
      <c r="E35" s="5" t="s">
        <v>392</v>
      </c>
      <c r="F35" s="6"/>
      <c r="G35" s="5" t="s">
        <v>393</v>
      </c>
      <c r="H35" s="6"/>
      <c r="I35" s="6"/>
      <c r="J35" s="6"/>
      <c r="K35" s="6"/>
      <c r="L35" s="6"/>
      <c r="M35" s="5" t="s">
        <v>408</v>
      </c>
      <c r="N35" s="5" t="s">
        <v>396</v>
      </c>
      <c r="O35" s="5" t="s">
        <v>409</v>
      </c>
      <c r="P35" s="6"/>
      <c r="Q35" s="5" t="s">
        <v>397</v>
      </c>
      <c r="R35" s="5" t="s">
        <v>398</v>
      </c>
      <c r="S35" s="5" t="s">
        <v>399</v>
      </c>
      <c r="T35" s="5" t="s">
        <v>400</v>
      </c>
      <c r="U35" s="5" t="s">
        <v>401</v>
      </c>
      <c r="V35" s="6"/>
    </row>
    <row r="36" spans="1:22" ht="52.5" customHeight="1" x14ac:dyDescent="0.15">
      <c r="A36" s="3" t="e">
        <f>VLOOKUP(B36,#REF!,2,0)</f>
        <v>#REF!</v>
      </c>
      <c r="B36" s="22" t="s">
        <v>410</v>
      </c>
      <c r="C36" s="6"/>
      <c r="D36" s="5" t="s">
        <v>391</v>
      </c>
      <c r="E36" s="5" t="s">
        <v>392</v>
      </c>
      <c r="F36" s="6"/>
      <c r="G36" s="5" t="s">
        <v>393</v>
      </c>
      <c r="H36" s="6"/>
      <c r="I36" s="6"/>
      <c r="J36" s="6"/>
      <c r="K36" s="6"/>
      <c r="L36" s="6"/>
      <c r="M36" s="5" t="s">
        <v>408</v>
      </c>
      <c r="N36" s="5" t="s">
        <v>396</v>
      </c>
      <c r="O36" s="5" t="s">
        <v>409</v>
      </c>
      <c r="P36" s="6"/>
      <c r="Q36" s="5" t="s">
        <v>397</v>
      </c>
      <c r="R36" s="5" t="s">
        <v>398</v>
      </c>
      <c r="S36" s="5" t="s">
        <v>399</v>
      </c>
      <c r="T36" s="5" t="s">
        <v>400</v>
      </c>
      <c r="U36" s="5" t="s">
        <v>401</v>
      </c>
      <c r="V36" s="6"/>
    </row>
    <row r="37" spans="1:22" ht="52.5" customHeight="1" x14ac:dyDescent="0.15">
      <c r="A37" s="3" t="e">
        <f>VLOOKUP(B37,#REF!,2,0)</f>
        <v>#REF!</v>
      </c>
      <c r="B37" s="22" t="s">
        <v>411</v>
      </c>
      <c r="C37" s="6"/>
      <c r="D37" s="5" t="s">
        <v>391</v>
      </c>
      <c r="E37" s="5" t="s">
        <v>392</v>
      </c>
      <c r="F37" s="6"/>
      <c r="G37" s="5" t="s">
        <v>393</v>
      </c>
      <c r="H37" s="6"/>
      <c r="I37" s="6"/>
      <c r="J37" s="6"/>
      <c r="K37" s="6"/>
      <c r="L37" s="6"/>
      <c r="M37" s="5" t="s">
        <v>395</v>
      </c>
      <c r="N37" s="5" t="s">
        <v>396</v>
      </c>
      <c r="O37" s="6"/>
      <c r="P37" s="5" t="s">
        <v>412</v>
      </c>
      <c r="Q37" s="5" t="s">
        <v>397</v>
      </c>
      <c r="R37" s="5" t="s">
        <v>398</v>
      </c>
      <c r="S37" s="5" t="s">
        <v>399</v>
      </c>
      <c r="T37" s="5" t="s">
        <v>400</v>
      </c>
      <c r="U37" s="5" t="s">
        <v>401</v>
      </c>
      <c r="V37" s="6"/>
    </row>
    <row r="38" spans="1:22" ht="52.5" customHeight="1" x14ac:dyDescent="0.15">
      <c r="A38" s="3" t="e">
        <f>VLOOKUP(B38,#REF!,2,0)</f>
        <v>#REF!</v>
      </c>
      <c r="B38" s="22" t="s">
        <v>413</v>
      </c>
      <c r="C38" s="6"/>
      <c r="D38" s="5" t="s">
        <v>391</v>
      </c>
      <c r="E38" s="5" t="s">
        <v>392</v>
      </c>
      <c r="F38" s="6"/>
      <c r="G38" s="5" t="s">
        <v>393</v>
      </c>
      <c r="H38" s="6"/>
      <c r="I38" s="6"/>
      <c r="J38" s="6"/>
      <c r="K38" s="6"/>
      <c r="L38" s="6"/>
      <c r="M38" s="5" t="s">
        <v>395</v>
      </c>
      <c r="N38" s="5" t="s">
        <v>396</v>
      </c>
      <c r="O38" s="6"/>
      <c r="P38" s="5" t="s">
        <v>412</v>
      </c>
      <c r="Q38" s="5" t="s">
        <v>397</v>
      </c>
      <c r="R38" s="5" t="s">
        <v>398</v>
      </c>
      <c r="S38" s="5" t="s">
        <v>399</v>
      </c>
      <c r="T38" s="5" t="s">
        <v>400</v>
      </c>
      <c r="U38" s="5" t="s">
        <v>401</v>
      </c>
      <c r="V38" s="6"/>
    </row>
    <row r="39" spans="1:22" ht="52.5" customHeight="1" x14ac:dyDescent="0.15">
      <c r="A39" s="3" t="e">
        <f>VLOOKUP(B39,#REF!,2,0)</f>
        <v>#REF!</v>
      </c>
      <c r="B39" s="22" t="s">
        <v>414</v>
      </c>
      <c r="C39" s="6"/>
      <c r="D39" s="5" t="s">
        <v>415</v>
      </c>
      <c r="E39" s="5" t="s">
        <v>416</v>
      </c>
      <c r="F39" s="5" t="s">
        <v>417</v>
      </c>
      <c r="G39" s="6"/>
      <c r="H39" s="5" t="s">
        <v>418</v>
      </c>
      <c r="I39" s="6"/>
      <c r="J39" s="6"/>
      <c r="K39" s="6"/>
      <c r="L39" s="6"/>
      <c r="M39" s="6"/>
      <c r="N39" s="6"/>
      <c r="O39" s="6"/>
      <c r="P39" s="6"/>
      <c r="Q39" s="6"/>
      <c r="R39" s="6"/>
      <c r="S39" s="5" t="s">
        <v>419</v>
      </c>
      <c r="T39" s="6"/>
      <c r="U39" s="6"/>
      <c r="V39" s="6"/>
    </row>
    <row r="40" spans="1:22" ht="52.5" customHeight="1" x14ac:dyDescent="0.15">
      <c r="A40" s="3" t="e">
        <f>VLOOKUP(B40,#REF!,2,0)</f>
        <v>#REF!</v>
      </c>
      <c r="B40" s="22" t="s">
        <v>420</v>
      </c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5" t="s">
        <v>421</v>
      </c>
      <c r="P40" s="6"/>
      <c r="Q40" s="6"/>
      <c r="R40" s="6"/>
      <c r="S40" s="6"/>
      <c r="T40" s="5" t="s">
        <v>422</v>
      </c>
      <c r="U40" s="6"/>
      <c r="V40" s="6"/>
    </row>
    <row r="41" spans="1:22" ht="52.5" customHeight="1" x14ac:dyDescent="0.15">
      <c r="A41" s="3" t="e">
        <f>VLOOKUP(B41,#REF!,2,0)</f>
        <v>#REF!</v>
      </c>
      <c r="B41" s="22" t="s">
        <v>423</v>
      </c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5" t="s">
        <v>421</v>
      </c>
      <c r="P41" s="6"/>
      <c r="Q41" s="6"/>
      <c r="R41" s="6"/>
      <c r="S41" s="6"/>
      <c r="T41" s="5" t="s">
        <v>422</v>
      </c>
      <c r="U41" s="6"/>
      <c r="V41" s="6"/>
    </row>
    <row r="42" spans="1:22" ht="52.5" customHeight="1" x14ac:dyDescent="0.15">
      <c r="A42" s="3" t="s">
        <v>66</v>
      </c>
      <c r="B42" s="22" t="s">
        <v>424</v>
      </c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</row>
    <row r="43" spans="1:22" ht="52.5" customHeight="1" x14ac:dyDescent="0.15">
      <c r="A43" s="3" t="s">
        <v>66</v>
      </c>
      <c r="B43" s="22" t="s">
        <v>425</v>
      </c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</row>
    <row r="44" spans="1:22" ht="52.5" customHeight="1" x14ac:dyDescent="0.15">
      <c r="A44" s="3" t="s">
        <v>66</v>
      </c>
      <c r="B44" s="22" t="s">
        <v>426</v>
      </c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</row>
    <row r="45" spans="1:22" ht="52.5" customHeight="1" x14ac:dyDescent="0.15">
      <c r="A45" s="3" t="s">
        <v>66</v>
      </c>
      <c r="B45" s="22" t="s">
        <v>427</v>
      </c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</row>
    <row r="46" spans="1:22" ht="52.5" customHeight="1" x14ac:dyDescent="0.15">
      <c r="A46" s="3" t="s">
        <v>66</v>
      </c>
      <c r="B46" s="8" t="s">
        <v>428</v>
      </c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</row>
    <row r="47" spans="1:22" ht="52.5" customHeight="1" x14ac:dyDescent="0.15">
      <c r="A47" s="3" t="s">
        <v>66</v>
      </c>
      <c r="B47" s="22" t="s">
        <v>429</v>
      </c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</row>
    <row r="48" spans="1:22" ht="52.5" customHeight="1" x14ac:dyDescent="0.15">
      <c r="A48" s="3" t="s">
        <v>66</v>
      </c>
      <c r="B48" s="22" t="s">
        <v>430</v>
      </c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</row>
    <row r="49" spans="1:22" ht="52.5" customHeight="1" x14ac:dyDescent="0.15">
      <c r="A49" s="3" t="s">
        <v>66</v>
      </c>
      <c r="B49" s="8" t="s">
        <v>431</v>
      </c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</row>
    <row r="50" spans="1:22" ht="52.5" customHeight="1" x14ac:dyDescent="0.15">
      <c r="A50" s="3" t="s">
        <v>66</v>
      </c>
      <c r="B50" s="22" t="s">
        <v>432</v>
      </c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</row>
    <row r="51" spans="1:22" ht="52.5" customHeight="1" x14ac:dyDescent="0.15">
      <c r="A51" s="3" t="s">
        <v>66</v>
      </c>
      <c r="B51" s="22" t="s">
        <v>433</v>
      </c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</row>
    <row r="52" spans="1:22" ht="52.5" customHeight="1" x14ac:dyDescent="0.15">
      <c r="A52" s="3" t="s">
        <v>66</v>
      </c>
      <c r="B52" s="8" t="s">
        <v>434</v>
      </c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</row>
    <row r="53" spans="1:22" ht="52.5" customHeight="1" x14ac:dyDescent="0.15">
      <c r="A53" s="3" t="s">
        <v>66</v>
      </c>
      <c r="B53" s="22" t="s">
        <v>435</v>
      </c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</row>
    <row r="54" spans="1:22" ht="52.5" customHeight="1" x14ac:dyDescent="0.15">
      <c r="A54" s="3" t="s">
        <v>66</v>
      </c>
      <c r="B54" s="22" t="s">
        <v>436</v>
      </c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</row>
    <row r="55" spans="1:22" ht="52.5" customHeight="1" x14ac:dyDescent="0.15">
      <c r="A55" s="3" t="s">
        <v>66</v>
      </c>
      <c r="B55" s="22" t="s">
        <v>437</v>
      </c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</row>
    <row r="56" spans="1:22" ht="52.5" customHeight="1" x14ac:dyDescent="0.15">
      <c r="A56" s="3" t="s">
        <v>66</v>
      </c>
      <c r="B56" s="22" t="s">
        <v>438</v>
      </c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</row>
    <row r="57" spans="1:22" ht="52.5" customHeight="1" x14ac:dyDescent="0.15">
      <c r="A57" s="3" t="s">
        <v>66</v>
      </c>
      <c r="B57" s="22" t="s">
        <v>439</v>
      </c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</row>
    <row r="58" spans="1:22" ht="52.5" customHeight="1" x14ac:dyDescent="0.15">
      <c r="A58" s="3" t="s">
        <v>66</v>
      </c>
      <c r="B58" s="22" t="s">
        <v>440</v>
      </c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</row>
    <row r="59" spans="1:22" ht="52.5" customHeight="1" x14ac:dyDescent="0.15">
      <c r="A59" s="3" t="s">
        <v>66</v>
      </c>
      <c r="B59" s="22" t="s">
        <v>441</v>
      </c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</row>
    <row r="60" spans="1:22" ht="52.5" customHeight="1" x14ac:dyDescent="0.15">
      <c r="A60" s="3" t="s">
        <v>66</v>
      </c>
      <c r="B60" s="22" t="s">
        <v>442</v>
      </c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</row>
    <row r="61" spans="1:22" ht="52.5" customHeight="1" x14ac:dyDescent="0.15">
      <c r="A61" s="3" t="s">
        <v>66</v>
      </c>
      <c r="B61" s="22" t="s">
        <v>443</v>
      </c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</row>
    <row r="62" spans="1:22" ht="52.5" customHeight="1" x14ac:dyDescent="0.15">
      <c r="A62" s="3" t="s">
        <v>66</v>
      </c>
      <c r="B62" s="8" t="s">
        <v>444</v>
      </c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</row>
    <row r="63" spans="1:22" ht="52.5" customHeight="1" x14ac:dyDescent="0.15">
      <c r="A63" s="3" t="s">
        <v>66</v>
      </c>
      <c r="B63" s="22" t="s">
        <v>445</v>
      </c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</row>
    <row r="64" spans="1:22" ht="52.5" customHeight="1" x14ac:dyDescent="0.15">
      <c r="A64" s="3" t="s">
        <v>66</v>
      </c>
      <c r="B64" s="22" t="s">
        <v>446</v>
      </c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</row>
    <row r="65" spans="1:22" ht="52.5" customHeight="1" x14ac:dyDescent="0.15">
      <c r="A65" s="3" t="s">
        <v>66</v>
      </c>
      <c r="B65" s="22" t="s">
        <v>447</v>
      </c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</row>
    <row r="66" spans="1:22" ht="52.5" customHeight="1" x14ac:dyDescent="0.15">
      <c r="A66" s="3" t="e">
        <f>VLOOKUP(B66,#REF!,2,0)</f>
        <v>#REF!</v>
      </c>
      <c r="B66" s="22" t="s">
        <v>448</v>
      </c>
      <c r="C66" s="6"/>
      <c r="D66" s="5" t="s">
        <v>449</v>
      </c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</row>
    <row r="67" spans="1:22" ht="52.5" customHeight="1" x14ac:dyDescent="0.15">
      <c r="A67" s="3" t="e">
        <f>VLOOKUP(B67,#REF!,2,0)</f>
        <v>#REF!</v>
      </c>
      <c r="B67" s="22" t="s">
        <v>450</v>
      </c>
      <c r="C67" s="6"/>
      <c r="D67" s="5" t="s">
        <v>449</v>
      </c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</row>
    <row r="68" spans="1:22" ht="52.5" customHeight="1" x14ac:dyDescent="0.15">
      <c r="A68" s="3" t="e">
        <f>VLOOKUP(B68,#REF!,2,0)</f>
        <v>#REF!</v>
      </c>
      <c r="B68" s="22" t="s">
        <v>451</v>
      </c>
      <c r="C68" s="6"/>
      <c r="D68" s="5" t="s">
        <v>449</v>
      </c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</row>
    <row r="69" spans="1:22" ht="52.5" customHeight="1" x14ac:dyDescent="0.15">
      <c r="A69" s="3" t="e">
        <f>VLOOKUP(B69,#REF!,2,0)</f>
        <v>#REF!</v>
      </c>
      <c r="B69" s="22" t="s">
        <v>452</v>
      </c>
      <c r="C69" s="6"/>
      <c r="D69" s="5" t="s">
        <v>449</v>
      </c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</row>
    <row r="70" spans="1:22" ht="52.5" customHeight="1" x14ac:dyDescent="0.15">
      <c r="A70" s="3" t="s">
        <v>69</v>
      </c>
      <c r="B70" s="8" t="s">
        <v>453</v>
      </c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</row>
    <row r="71" spans="1:22" ht="52.5" customHeight="1" x14ac:dyDescent="0.15">
      <c r="A71" s="3" t="e">
        <f>VLOOKUP(B71,#REF!,2,0)</f>
        <v>#REF!</v>
      </c>
      <c r="B71" s="22" t="s">
        <v>454</v>
      </c>
      <c r="C71" s="6"/>
      <c r="D71" s="5" t="s">
        <v>449</v>
      </c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</row>
    <row r="72" spans="1:22" ht="52.5" customHeight="1" x14ac:dyDescent="0.15">
      <c r="A72" s="3" t="e">
        <f>VLOOKUP(B72,#REF!,2,0)</f>
        <v>#REF!</v>
      </c>
      <c r="B72" s="22" t="s">
        <v>455</v>
      </c>
      <c r="C72" s="6"/>
      <c r="D72" s="5" t="s">
        <v>449</v>
      </c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</row>
    <row r="73" spans="1:22" ht="52.5" customHeight="1" x14ac:dyDescent="0.15">
      <c r="A73" s="3" t="e">
        <f>VLOOKUP(B73,#REF!,2,0)</f>
        <v>#REF!</v>
      </c>
      <c r="B73" s="22" t="s">
        <v>456</v>
      </c>
      <c r="C73" s="6"/>
      <c r="D73" s="5" t="s">
        <v>449</v>
      </c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</row>
    <row r="74" spans="1:22" ht="52.5" customHeight="1" x14ac:dyDescent="0.15">
      <c r="A74" s="3" t="e">
        <f>VLOOKUP(B74,#REF!,2,0)</f>
        <v>#REF!</v>
      </c>
      <c r="B74" s="22" t="s">
        <v>457</v>
      </c>
      <c r="C74" s="5" t="s">
        <v>458</v>
      </c>
      <c r="D74" s="5" t="s">
        <v>459</v>
      </c>
      <c r="E74" s="6"/>
      <c r="F74" s="6"/>
      <c r="G74" s="5" t="s">
        <v>460</v>
      </c>
      <c r="H74" s="5" t="s">
        <v>461</v>
      </c>
      <c r="I74" s="6"/>
      <c r="J74" s="6"/>
      <c r="K74" s="5" t="s">
        <v>462</v>
      </c>
      <c r="L74" s="5" t="s">
        <v>463</v>
      </c>
      <c r="M74" s="6"/>
      <c r="N74" s="6"/>
      <c r="O74" s="5" t="s">
        <v>464</v>
      </c>
      <c r="P74" s="5" t="s">
        <v>459</v>
      </c>
      <c r="Q74" s="6"/>
      <c r="R74" s="6"/>
      <c r="S74" s="6"/>
      <c r="T74" s="6"/>
      <c r="U74" s="6"/>
      <c r="V74" s="6"/>
    </row>
    <row r="75" spans="1:22" ht="52.5" customHeight="1" x14ac:dyDescent="0.15">
      <c r="A75" s="3" t="e">
        <f>VLOOKUP(B75,#REF!,2,0)</f>
        <v>#REF!</v>
      </c>
      <c r="B75" s="22" t="s">
        <v>465</v>
      </c>
      <c r="C75" s="5" t="s">
        <v>458</v>
      </c>
      <c r="D75" s="5" t="s">
        <v>459</v>
      </c>
      <c r="E75" s="6"/>
      <c r="F75" s="6"/>
      <c r="G75" s="5" t="s">
        <v>460</v>
      </c>
      <c r="H75" s="5" t="s">
        <v>461</v>
      </c>
      <c r="I75" s="6"/>
      <c r="J75" s="6"/>
      <c r="K75" s="5" t="s">
        <v>462</v>
      </c>
      <c r="L75" s="5" t="s">
        <v>463</v>
      </c>
      <c r="M75" s="6"/>
      <c r="N75" s="6"/>
      <c r="O75" s="5" t="s">
        <v>464</v>
      </c>
      <c r="P75" s="5" t="s">
        <v>459</v>
      </c>
      <c r="Q75" s="6"/>
      <c r="R75" s="6"/>
      <c r="S75" s="6"/>
      <c r="T75" s="6"/>
      <c r="U75" s="6"/>
      <c r="V75" s="6"/>
    </row>
    <row r="76" spans="1:22" ht="52.5" customHeight="1" x14ac:dyDescent="0.15">
      <c r="A76" s="3" t="e">
        <f>VLOOKUP(B76,#REF!,2,0)</f>
        <v>#REF!</v>
      </c>
      <c r="B76" s="22" t="s">
        <v>466</v>
      </c>
      <c r="C76" s="6"/>
      <c r="D76" s="5" t="s">
        <v>467</v>
      </c>
      <c r="E76" s="6"/>
      <c r="F76" s="6"/>
      <c r="G76" s="5" t="s">
        <v>468</v>
      </c>
      <c r="H76" s="6"/>
      <c r="I76" s="6"/>
      <c r="J76" s="6"/>
      <c r="K76" s="6"/>
      <c r="L76" s="6"/>
      <c r="M76" s="6"/>
      <c r="N76" s="6"/>
      <c r="O76" s="5" t="s">
        <v>468</v>
      </c>
      <c r="P76" s="5" t="s">
        <v>469</v>
      </c>
      <c r="Q76" s="6"/>
      <c r="R76" s="6"/>
      <c r="S76" s="6"/>
      <c r="T76" s="6"/>
      <c r="U76" s="6"/>
      <c r="V76" s="6"/>
    </row>
    <row r="77" spans="1:22" ht="52.5" customHeight="1" x14ac:dyDescent="0.15">
      <c r="A77" s="3" t="e">
        <f>VLOOKUP(B77,#REF!,2,0)</f>
        <v>#REF!</v>
      </c>
      <c r="B77" s="22" t="s">
        <v>470</v>
      </c>
      <c r="C77" s="6"/>
      <c r="D77" s="5" t="s">
        <v>467</v>
      </c>
      <c r="E77" s="6"/>
      <c r="F77" s="6"/>
      <c r="G77" s="5" t="s">
        <v>468</v>
      </c>
      <c r="H77" s="6"/>
      <c r="I77" s="6"/>
      <c r="J77" s="5" t="s">
        <v>471</v>
      </c>
      <c r="K77" s="6"/>
      <c r="L77" s="6"/>
      <c r="M77" s="6"/>
      <c r="N77" s="6"/>
      <c r="O77" s="5" t="s">
        <v>468</v>
      </c>
      <c r="P77" s="5" t="s">
        <v>469</v>
      </c>
      <c r="Q77" s="6"/>
      <c r="R77" s="6"/>
      <c r="S77" s="6"/>
      <c r="T77" s="6"/>
      <c r="U77" s="6"/>
      <c r="V77" s="6"/>
    </row>
    <row r="78" spans="1:22" ht="52.5" customHeight="1" x14ac:dyDescent="0.15">
      <c r="A78" s="3" t="e">
        <f>VLOOKUP(B78,#REF!,2,0)</f>
        <v>#REF!</v>
      </c>
      <c r="B78" s="22" t="s">
        <v>472</v>
      </c>
      <c r="C78" s="5" t="s">
        <v>473</v>
      </c>
      <c r="D78" s="5" t="s">
        <v>467</v>
      </c>
      <c r="E78" s="6"/>
      <c r="F78" s="6"/>
      <c r="G78" s="5" t="s">
        <v>468</v>
      </c>
      <c r="H78" s="6"/>
      <c r="I78" s="6"/>
      <c r="J78" s="5" t="s">
        <v>471</v>
      </c>
      <c r="K78" s="6"/>
      <c r="L78" s="6"/>
      <c r="M78" s="6"/>
      <c r="N78" s="6"/>
      <c r="O78" s="5" t="s">
        <v>468</v>
      </c>
      <c r="P78" s="5" t="s">
        <v>469</v>
      </c>
      <c r="Q78" s="6"/>
      <c r="R78" s="6"/>
      <c r="S78" s="6"/>
      <c r="T78" s="6"/>
      <c r="U78" s="6"/>
      <c r="V78" s="6"/>
    </row>
    <row r="79" spans="1:22" ht="52.5" customHeight="1" x14ac:dyDescent="0.15">
      <c r="A79" s="3" t="e">
        <f>VLOOKUP(B79,#REF!,2,0)</f>
        <v>#REF!</v>
      </c>
      <c r="B79" s="22" t="s">
        <v>474</v>
      </c>
      <c r="C79" s="5" t="s">
        <v>473</v>
      </c>
      <c r="D79" s="5" t="s">
        <v>467</v>
      </c>
      <c r="E79" s="6"/>
      <c r="F79" s="6"/>
      <c r="G79" s="5" t="s">
        <v>468</v>
      </c>
      <c r="H79" s="6"/>
      <c r="I79" s="6"/>
      <c r="J79" s="5" t="s">
        <v>471</v>
      </c>
      <c r="K79" s="6"/>
      <c r="L79" s="6"/>
      <c r="M79" s="6"/>
      <c r="N79" s="6"/>
      <c r="O79" s="5" t="s">
        <v>468</v>
      </c>
      <c r="P79" s="5" t="s">
        <v>469</v>
      </c>
      <c r="Q79" s="6"/>
      <c r="R79" s="6"/>
      <c r="S79" s="6"/>
      <c r="T79" s="6"/>
      <c r="U79" s="6"/>
      <c r="V79" s="6"/>
    </row>
    <row r="80" spans="1:22" ht="52.5" customHeight="1" x14ac:dyDescent="0.15">
      <c r="A80" s="3" t="e">
        <f>VLOOKUP(B80,#REF!,2,0)</f>
        <v>#REF!</v>
      </c>
      <c r="B80" s="22" t="s">
        <v>475</v>
      </c>
      <c r="C80" s="5" t="s">
        <v>473</v>
      </c>
      <c r="D80" s="5" t="s">
        <v>467</v>
      </c>
      <c r="E80" s="6"/>
      <c r="F80" s="6"/>
      <c r="G80" s="5" t="s">
        <v>468</v>
      </c>
      <c r="H80" s="6"/>
      <c r="I80" s="6"/>
      <c r="J80" s="5" t="s">
        <v>471</v>
      </c>
      <c r="K80" s="6"/>
      <c r="L80" s="6"/>
      <c r="M80" s="6"/>
      <c r="N80" s="6"/>
      <c r="O80" s="5" t="s">
        <v>468</v>
      </c>
      <c r="P80" s="5" t="s">
        <v>469</v>
      </c>
      <c r="Q80" s="6"/>
      <c r="R80" s="6"/>
      <c r="S80" s="6"/>
      <c r="T80" s="6"/>
      <c r="U80" s="6"/>
      <c r="V80" s="6"/>
    </row>
    <row r="81" spans="1:22" ht="52.5" customHeight="1" x14ac:dyDescent="0.15">
      <c r="A81" s="3" t="e">
        <f>VLOOKUP(B81,#REF!,2,0)</f>
        <v>#REF!</v>
      </c>
      <c r="B81" s="22" t="s">
        <v>476</v>
      </c>
      <c r="C81" s="6"/>
      <c r="D81" s="5" t="s">
        <v>467</v>
      </c>
      <c r="E81" s="6"/>
      <c r="F81" s="6"/>
      <c r="G81" s="5" t="s">
        <v>468</v>
      </c>
      <c r="H81" s="6"/>
      <c r="I81" s="6"/>
      <c r="J81" s="5" t="s">
        <v>471</v>
      </c>
      <c r="K81" s="6"/>
      <c r="L81" s="6"/>
      <c r="M81" s="6"/>
      <c r="N81" s="6"/>
      <c r="O81" s="5" t="s">
        <v>468</v>
      </c>
      <c r="P81" s="5" t="s">
        <v>469</v>
      </c>
      <c r="Q81" s="6"/>
      <c r="R81" s="6"/>
      <c r="S81" s="6"/>
      <c r="T81" s="6"/>
      <c r="U81" s="6"/>
      <c r="V81" s="6"/>
    </row>
    <row r="82" spans="1:22" ht="52.5" customHeight="1" x14ac:dyDescent="0.15">
      <c r="A82" s="3" t="e">
        <f>VLOOKUP(B82,#REF!,2,0)</f>
        <v>#REF!</v>
      </c>
      <c r="B82" s="22" t="s">
        <v>477</v>
      </c>
      <c r="C82" s="6"/>
      <c r="D82" s="5" t="s">
        <v>467</v>
      </c>
      <c r="E82" s="6"/>
      <c r="F82" s="6"/>
      <c r="G82" s="5" t="s">
        <v>468</v>
      </c>
      <c r="H82" s="6"/>
      <c r="I82" s="6"/>
      <c r="J82" s="5" t="s">
        <v>471</v>
      </c>
      <c r="K82" s="6"/>
      <c r="L82" s="6"/>
      <c r="M82" s="6"/>
      <c r="N82" s="6"/>
      <c r="O82" s="5" t="s">
        <v>468</v>
      </c>
      <c r="P82" s="5" t="s">
        <v>469</v>
      </c>
      <c r="Q82" s="6"/>
      <c r="R82" s="6"/>
      <c r="S82" s="6"/>
      <c r="T82" s="6"/>
      <c r="U82" s="6"/>
      <c r="V82" s="6"/>
    </row>
    <row r="83" spans="1:22" ht="52.5" customHeight="1" x14ac:dyDescent="0.15">
      <c r="A83" s="3" t="e">
        <f>VLOOKUP(B83,#REF!,2,0)</f>
        <v>#REF!</v>
      </c>
      <c r="B83" s="22" t="s">
        <v>478</v>
      </c>
      <c r="C83" s="5" t="s">
        <v>473</v>
      </c>
      <c r="D83" s="5" t="s">
        <v>467</v>
      </c>
      <c r="E83" s="6"/>
      <c r="F83" s="6"/>
      <c r="G83" s="5" t="s">
        <v>468</v>
      </c>
      <c r="H83" s="6"/>
      <c r="I83" s="6"/>
      <c r="J83" s="6"/>
      <c r="K83" s="6"/>
      <c r="L83" s="6"/>
      <c r="M83" s="6"/>
      <c r="N83" s="6"/>
      <c r="O83" s="5" t="s">
        <v>468</v>
      </c>
      <c r="P83" s="5" t="s">
        <v>469</v>
      </c>
      <c r="Q83" s="6"/>
      <c r="R83" s="6"/>
      <c r="S83" s="6"/>
      <c r="T83" s="6"/>
      <c r="U83" s="6"/>
      <c r="V83" s="6"/>
    </row>
    <row r="84" spans="1:22" ht="52.5" customHeight="1" x14ac:dyDescent="0.15">
      <c r="A84" s="3" t="e">
        <f>VLOOKUP(B84,#REF!,2,0)</f>
        <v>#REF!</v>
      </c>
      <c r="B84" s="22" t="s">
        <v>479</v>
      </c>
      <c r="C84" s="5" t="s">
        <v>473</v>
      </c>
      <c r="D84" s="5" t="s">
        <v>467</v>
      </c>
      <c r="E84" s="6"/>
      <c r="F84" s="6"/>
      <c r="G84" s="5" t="s">
        <v>468</v>
      </c>
      <c r="H84" s="6"/>
      <c r="I84" s="6"/>
      <c r="J84" s="5" t="s">
        <v>471</v>
      </c>
      <c r="K84" s="6"/>
      <c r="L84" s="6"/>
      <c r="M84" s="6"/>
      <c r="N84" s="6"/>
      <c r="O84" s="5" t="s">
        <v>468</v>
      </c>
      <c r="P84" s="5" t="s">
        <v>469</v>
      </c>
      <c r="Q84" s="6"/>
      <c r="R84" s="6"/>
      <c r="S84" s="6"/>
      <c r="T84" s="6"/>
      <c r="U84" s="6"/>
      <c r="V84" s="6"/>
    </row>
    <row r="85" spans="1:22" ht="52.5" customHeight="1" x14ac:dyDescent="0.15">
      <c r="A85" s="3" t="e">
        <f>VLOOKUP(B85,#REF!,2,0)</f>
        <v>#REF!</v>
      </c>
      <c r="B85" s="22" t="s">
        <v>480</v>
      </c>
      <c r="C85" s="6"/>
      <c r="D85" s="5" t="s">
        <v>467</v>
      </c>
      <c r="E85" s="6"/>
      <c r="F85" s="6"/>
      <c r="G85" s="5" t="s">
        <v>468</v>
      </c>
      <c r="H85" s="6"/>
      <c r="I85" s="6"/>
      <c r="J85" s="5" t="s">
        <v>471</v>
      </c>
      <c r="K85" s="6"/>
      <c r="L85" s="6"/>
      <c r="M85" s="6"/>
      <c r="N85" s="6"/>
      <c r="O85" s="5" t="s">
        <v>468</v>
      </c>
      <c r="P85" s="5" t="s">
        <v>469</v>
      </c>
      <c r="Q85" s="6"/>
      <c r="R85" s="6"/>
      <c r="S85" s="6"/>
      <c r="T85" s="6"/>
      <c r="U85" s="6"/>
      <c r="V85" s="6"/>
    </row>
    <row r="86" spans="1:22" ht="52.5" customHeight="1" x14ac:dyDescent="0.15">
      <c r="A86" s="3" t="e">
        <f>VLOOKUP(B86,#REF!,2,0)</f>
        <v>#REF!</v>
      </c>
      <c r="B86" s="22" t="s">
        <v>481</v>
      </c>
      <c r="C86" s="5" t="s">
        <v>473</v>
      </c>
      <c r="D86" s="5" t="s">
        <v>482</v>
      </c>
      <c r="E86" s="6"/>
      <c r="F86" s="6"/>
      <c r="G86" s="6"/>
      <c r="H86" s="6"/>
      <c r="I86" s="6"/>
      <c r="J86" s="5" t="s">
        <v>471</v>
      </c>
      <c r="K86" s="6"/>
      <c r="L86" s="6"/>
      <c r="M86" s="6"/>
      <c r="N86" s="6"/>
      <c r="O86" s="6"/>
      <c r="P86" s="5" t="s">
        <v>469</v>
      </c>
      <c r="Q86" s="6"/>
      <c r="R86" s="6"/>
      <c r="S86" s="6"/>
      <c r="T86" s="6"/>
      <c r="U86" s="6"/>
      <c r="V86" s="6"/>
    </row>
    <row r="87" spans="1:22" ht="52.5" customHeight="1" x14ac:dyDescent="0.15">
      <c r="A87" s="3" t="e">
        <f>VLOOKUP(B87,#REF!,2,0)</f>
        <v>#REF!</v>
      </c>
      <c r="B87" s="22" t="s">
        <v>483</v>
      </c>
      <c r="C87" s="5" t="s">
        <v>473</v>
      </c>
      <c r="D87" s="5" t="s">
        <v>482</v>
      </c>
      <c r="E87" s="6"/>
      <c r="F87" s="6"/>
      <c r="G87" s="6"/>
      <c r="H87" s="6"/>
      <c r="I87" s="6"/>
      <c r="J87" s="5" t="s">
        <v>471</v>
      </c>
      <c r="K87" s="6"/>
      <c r="L87" s="6"/>
      <c r="M87" s="6"/>
      <c r="N87" s="6"/>
      <c r="O87" s="6"/>
      <c r="P87" s="5" t="s">
        <v>469</v>
      </c>
      <c r="Q87" s="6"/>
      <c r="R87" s="6"/>
      <c r="S87" s="6"/>
      <c r="T87" s="6"/>
      <c r="U87" s="6"/>
      <c r="V87" s="6"/>
    </row>
    <row r="88" spans="1:22" ht="52.5" customHeight="1" x14ac:dyDescent="0.15">
      <c r="A88" s="3" t="s">
        <v>69</v>
      </c>
      <c r="B88" s="8" t="s">
        <v>484</v>
      </c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</row>
    <row r="89" spans="1:22" ht="52.5" customHeight="1" x14ac:dyDescent="0.15">
      <c r="A89" s="3" t="s">
        <v>69</v>
      </c>
      <c r="B89" s="8" t="s">
        <v>485</v>
      </c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</row>
    <row r="90" spans="1:22" ht="52.5" customHeight="1" x14ac:dyDescent="0.15">
      <c r="A90" s="3" t="s">
        <v>69</v>
      </c>
      <c r="B90" s="8" t="s">
        <v>486</v>
      </c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</row>
    <row r="91" spans="1:22" ht="52.5" customHeight="1" x14ac:dyDescent="0.15">
      <c r="A91" s="3" t="s">
        <v>69</v>
      </c>
      <c r="B91" s="8" t="s">
        <v>487</v>
      </c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</row>
    <row r="92" spans="1:22" ht="52.5" customHeight="1" x14ac:dyDescent="0.15">
      <c r="A92" s="3" t="s">
        <v>69</v>
      </c>
      <c r="B92" s="8" t="s">
        <v>488</v>
      </c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</row>
    <row r="93" spans="1:22" ht="52.5" customHeight="1" x14ac:dyDescent="0.15">
      <c r="A93" s="3" t="s">
        <v>69</v>
      </c>
      <c r="B93" s="8" t="s">
        <v>489</v>
      </c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</row>
    <row r="94" spans="1:22" ht="52.5" customHeight="1" x14ac:dyDescent="0.15">
      <c r="A94" s="3" t="s">
        <v>69</v>
      </c>
      <c r="B94" s="8" t="s">
        <v>490</v>
      </c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</row>
    <row r="95" spans="1:22" ht="52.5" customHeight="1" x14ac:dyDescent="0.15">
      <c r="A95" s="3" t="s">
        <v>69</v>
      </c>
      <c r="B95" s="8" t="s">
        <v>491</v>
      </c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</row>
    <row r="96" spans="1:22" ht="52.5" customHeight="1" x14ac:dyDescent="0.15">
      <c r="A96" s="3" t="e">
        <f>VLOOKUP(B96,#REF!,2,0)</f>
        <v>#REF!</v>
      </c>
      <c r="B96" s="22" t="s">
        <v>492</v>
      </c>
      <c r="C96" s="5" t="s">
        <v>493</v>
      </c>
      <c r="D96" s="6"/>
      <c r="E96" s="6"/>
      <c r="F96" s="6"/>
      <c r="G96" s="5" t="s">
        <v>494</v>
      </c>
      <c r="H96" s="6"/>
      <c r="I96" s="6"/>
      <c r="J96" s="6"/>
      <c r="K96" s="6"/>
      <c r="L96" s="5" t="s">
        <v>495</v>
      </c>
      <c r="M96" s="6"/>
      <c r="N96" s="6"/>
      <c r="O96" s="6"/>
      <c r="P96" s="6"/>
      <c r="Q96" s="6"/>
      <c r="R96" s="6"/>
      <c r="S96" s="6"/>
      <c r="T96" s="6"/>
      <c r="U96" s="6"/>
      <c r="V96" s="6"/>
    </row>
    <row r="97" spans="1:22" ht="52.5" customHeight="1" x14ac:dyDescent="0.15">
      <c r="A97" s="3" t="e">
        <f>VLOOKUP(B97,#REF!,2,0)</f>
        <v>#REF!</v>
      </c>
      <c r="B97" s="22" t="s">
        <v>496</v>
      </c>
      <c r="C97" s="5" t="s">
        <v>493</v>
      </c>
      <c r="D97" s="6"/>
      <c r="E97" s="6"/>
      <c r="F97" s="6"/>
      <c r="G97" s="5" t="s">
        <v>494</v>
      </c>
      <c r="H97" s="6"/>
      <c r="I97" s="6"/>
      <c r="J97" s="6"/>
      <c r="K97" s="6"/>
      <c r="L97" s="5" t="s">
        <v>495</v>
      </c>
      <c r="M97" s="6"/>
      <c r="N97" s="6"/>
      <c r="O97" s="6"/>
      <c r="P97" s="6"/>
      <c r="Q97" s="6"/>
      <c r="R97" s="6"/>
      <c r="S97" s="6"/>
      <c r="T97" s="6"/>
      <c r="U97" s="6"/>
      <c r="V97" s="6"/>
    </row>
    <row r="98" spans="1:22" ht="52.5" customHeight="1" x14ac:dyDescent="0.15">
      <c r="A98" s="3" t="e">
        <f>VLOOKUP(B98,#REF!,2,0)</f>
        <v>#REF!</v>
      </c>
      <c r="B98" s="22" t="s">
        <v>497</v>
      </c>
      <c r="C98" s="5" t="s">
        <v>493</v>
      </c>
      <c r="D98" s="6"/>
      <c r="E98" s="6"/>
      <c r="F98" s="6"/>
      <c r="G98" s="6"/>
      <c r="H98" s="5" t="s">
        <v>498</v>
      </c>
      <c r="I98" s="5" t="s">
        <v>499</v>
      </c>
      <c r="J98" s="6"/>
      <c r="K98" s="6"/>
      <c r="L98" s="5" t="s">
        <v>500</v>
      </c>
      <c r="M98" s="6"/>
      <c r="N98" s="6"/>
      <c r="O98" s="6"/>
      <c r="P98" s="5" t="s">
        <v>501</v>
      </c>
      <c r="Q98" s="6"/>
      <c r="R98" s="6"/>
      <c r="S98" s="6"/>
      <c r="T98" s="6"/>
      <c r="U98" s="6"/>
      <c r="V98" s="6"/>
    </row>
    <row r="99" spans="1:22" ht="52.5" customHeight="1" x14ac:dyDescent="0.15">
      <c r="A99" s="3" t="e">
        <f>VLOOKUP(B99,#REF!,2,0)</f>
        <v>#REF!</v>
      </c>
      <c r="B99" s="22" t="s">
        <v>502</v>
      </c>
      <c r="C99" s="5" t="s">
        <v>493</v>
      </c>
      <c r="D99" s="6"/>
      <c r="E99" s="6"/>
      <c r="F99" s="6"/>
      <c r="G99" s="6"/>
      <c r="H99" s="5" t="s">
        <v>498</v>
      </c>
      <c r="I99" s="5" t="s">
        <v>499</v>
      </c>
      <c r="J99" s="6"/>
      <c r="K99" s="6"/>
      <c r="L99" s="5" t="s">
        <v>500</v>
      </c>
      <c r="M99" s="6"/>
      <c r="N99" s="6"/>
      <c r="O99" s="6"/>
      <c r="P99" s="5" t="s">
        <v>501</v>
      </c>
      <c r="Q99" s="6"/>
      <c r="R99" s="6"/>
      <c r="S99" s="6"/>
      <c r="T99" s="6"/>
      <c r="U99" s="6"/>
      <c r="V99" s="6"/>
    </row>
    <row r="100" spans="1:22" ht="52.5" customHeight="1" x14ac:dyDescent="0.15">
      <c r="A100" s="3" t="e">
        <f>VLOOKUP(B100,#REF!,2,0)</f>
        <v>#REF!</v>
      </c>
      <c r="B100" s="22" t="s">
        <v>503</v>
      </c>
      <c r="C100" s="5" t="s">
        <v>493</v>
      </c>
      <c r="D100" s="6"/>
      <c r="E100" s="6"/>
      <c r="F100" s="6"/>
      <c r="G100" s="6"/>
      <c r="H100" s="5" t="s">
        <v>498</v>
      </c>
      <c r="I100" s="5" t="s">
        <v>499</v>
      </c>
      <c r="J100" s="6"/>
      <c r="K100" s="6"/>
      <c r="L100" s="5" t="s">
        <v>500</v>
      </c>
      <c r="M100" s="6"/>
      <c r="N100" s="6"/>
      <c r="O100" s="6"/>
      <c r="P100" s="5" t="s">
        <v>501</v>
      </c>
      <c r="Q100" s="6"/>
      <c r="R100" s="6"/>
      <c r="S100" s="6"/>
      <c r="T100" s="6"/>
      <c r="U100" s="6"/>
      <c r="V100" s="6"/>
    </row>
    <row r="101" spans="1:22" ht="52.5" customHeight="1" x14ac:dyDescent="0.15">
      <c r="A101" s="3" t="e">
        <f>VLOOKUP(B101,#REF!,2,0)</f>
        <v>#REF!</v>
      </c>
      <c r="B101" s="22" t="s">
        <v>504</v>
      </c>
      <c r="C101" s="5" t="s">
        <v>493</v>
      </c>
      <c r="D101" s="6"/>
      <c r="E101" s="6"/>
      <c r="F101" s="6"/>
      <c r="G101" s="6"/>
      <c r="H101" s="5" t="s">
        <v>498</v>
      </c>
      <c r="I101" s="5" t="s">
        <v>499</v>
      </c>
      <c r="J101" s="6"/>
      <c r="K101" s="6"/>
      <c r="L101" s="5" t="s">
        <v>500</v>
      </c>
      <c r="M101" s="6"/>
      <c r="N101" s="6"/>
      <c r="O101" s="6"/>
      <c r="P101" s="5" t="s">
        <v>501</v>
      </c>
      <c r="Q101" s="6"/>
      <c r="R101" s="6"/>
      <c r="S101" s="6"/>
      <c r="T101" s="6"/>
      <c r="U101" s="6"/>
      <c r="V101" s="6"/>
    </row>
    <row r="102" spans="1:22" ht="52.5" customHeight="1" x14ac:dyDescent="0.15">
      <c r="A102" s="3" t="e">
        <f>VLOOKUP(B102,#REF!,2,0)</f>
        <v>#REF!</v>
      </c>
      <c r="B102" s="22" t="s">
        <v>505</v>
      </c>
      <c r="C102" s="5" t="s">
        <v>493</v>
      </c>
      <c r="D102" s="6"/>
      <c r="E102" s="6"/>
      <c r="F102" s="6"/>
      <c r="G102" s="6"/>
      <c r="H102" s="5" t="s">
        <v>498</v>
      </c>
      <c r="I102" s="5" t="s">
        <v>499</v>
      </c>
      <c r="J102" s="6"/>
      <c r="K102" s="6"/>
      <c r="L102" s="5" t="s">
        <v>500</v>
      </c>
      <c r="M102" s="6"/>
      <c r="N102" s="6"/>
      <c r="O102" s="6"/>
      <c r="P102" s="5" t="s">
        <v>501</v>
      </c>
      <c r="Q102" s="6"/>
      <c r="R102" s="6"/>
      <c r="S102" s="6"/>
      <c r="T102" s="6"/>
      <c r="U102" s="6"/>
      <c r="V102" s="6"/>
    </row>
    <row r="103" spans="1:22" ht="52.5" customHeight="1" x14ac:dyDescent="0.15">
      <c r="A103" s="3" t="e">
        <f>VLOOKUP(B103,#REF!,2,0)</f>
        <v>#REF!</v>
      </c>
      <c r="B103" s="22" t="s">
        <v>506</v>
      </c>
      <c r="C103" s="5" t="s">
        <v>493</v>
      </c>
      <c r="D103" s="6"/>
      <c r="E103" s="6"/>
      <c r="F103" s="6"/>
      <c r="G103" s="6"/>
      <c r="H103" s="5" t="s">
        <v>498</v>
      </c>
      <c r="I103" s="5" t="s">
        <v>499</v>
      </c>
      <c r="J103" s="6"/>
      <c r="K103" s="6"/>
      <c r="L103" s="5" t="s">
        <v>500</v>
      </c>
      <c r="M103" s="6"/>
      <c r="N103" s="6"/>
      <c r="O103" s="6"/>
      <c r="P103" s="5" t="s">
        <v>501</v>
      </c>
      <c r="Q103" s="6"/>
      <c r="R103" s="6"/>
      <c r="S103" s="6"/>
      <c r="T103" s="6"/>
      <c r="U103" s="6"/>
      <c r="V103" s="6"/>
    </row>
    <row r="104" spans="1:22" ht="52.5" customHeight="1" x14ac:dyDescent="0.15">
      <c r="A104" s="3" t="e">
        <f>VLOOKUP(B104,#REF!,2,0)</f>
        <v>#REF!</v>
      </c>
      <c r="B104" s="22" t="s">
        <v>507</v>
      </c>
      <c r="C104" s="5" t="s">
        <v>493</v>
      </c>
      <c r="D104" s="6"/>
      <c r="E104" s="6"/>
      <c r="F104" s="6"/>
      <c r="G104" s="6"/>
      <c r="H104" s="5" t="s">
        <v>498</v>
      </c>
      <c r="I104" s="5" t="s">
        <v>499</v>
      </c>
      <c r="J104" s="6"/>
      <c r="K104" s="6"/>
      <c r="L104" s="6"/>
      <c r="M104" s="6"/>
      <c r="N104" s="6"/>
      <c r="O104" s="6"/>
      <c r="P104" s="5" t="s">
        <v>501</v>
      </c>
      <c r="Q104" s="6"/>
      <c r="R104" s="6"/>
      <c r="S104" s="6"/>
      <c r="T104" s="6"/>
      <c r="U104" s="6"/>
      <c r="V104" s="6"/>
    </row>
    <row r="105" spans="1:22" ht="52.5" customHeight="1" x14ac:dyDescent="0.15">
      <c r="A105" s="3" t="e">
        <f>VLOOKUP(B105,#REF!,2,0)</f>
        <v>#REF!</v>
      </c>
      <c r="B105" s="22" t="s">
        <v>508</v>
      </c>
      <c r="C105" s="5" t="s">
        <v>493</v>
      </c>
      <c r="D105" s="6"/>
      <c r="E105" s="6"/>
      <c r="F105" s="6"/>
      <c r="G105" s="6"/>
      <c r="H105" s="5" t="s">
        <v>498</v>
      </c>
      <c r="I105" s="5" t="s">
        <v>499</v>
      </c>
      <c r="J105" s="6"/>
      <c r="K105" s="6"/>
      <c r="L105" s="5" t="s">
        <v>500</v>
      </c>
      <c r="M105" s="6"/>
      <c r="N105" s="6"/>
      <c r="O105" s="6"/>
      <c r="P105" s="5" t="s">
        <v>501</v>
      </c>
      <c r="Q105" s="6"/>
      <c r="R105" s="6"/>
      <c r="S105" s="6"/>
      <c r="T105" s="6"/>
      <c r="U105" s="6"/>
      <c r="V105" s="6"/>
    </row>
    <row r="106" spans="1:22" ht="52.5" customHeight="1" x14ac:dyDescent="0.15">
      <c r="A106" s="3" t="e">
        <f>VLOOKUP(B106,#REF!,2,0)</f>
        <v>#REF!</v>
      </c>
      <c r="B106" s="22" t="s">
        <v>509</v>
      </c>
      <c r="C106" s="6"/>
      <c r="D106" s="5" t="s">
        <v>510</v>
      </c>
      <c r="E106" s="5" t="s">
        <v>511</v>
      </c>
      <c r="F106" s="6"/>
      <c r="G106" s="6"/>
      <c r="H106" s="6"/>
      <c r="I106" s="6"/>
      <c r="J106" s="6"/>
      <c r="K106" s="5" t="s">
        <v>512</v>
      </c>
      <c r="L106" s="5" t="s">
        <v>513</v>
      </c>
      <c r="M106" s="6"/>
      <c r="N106" s="6"/>
      <c r="O106" s="6"/>
      <c r="P106" s="5" t="s">
        <v>514</v>
      </c>
      <c r="Q106" s="6"/>
      <c r="R106" s="6"/>
      <c r="S106" s="6"/>
      <c r="T106" s="6"/>
      <c r="U106" s="6"/>
      <c r="V106" s="6"/>
    </row>
    <row r="107" spans="1:22" ht="52.5" customHeight="1" x14ac:dyDescent="0.15">
      <c r="A107" s="3" t="e">
        <f>VLOOKUP(B107,#REF!,2,0)</f>
        <v>#REF!</v>
      </c>
      <c r="B107" s="22" t="s">
        <v>515</v>
      </c>
      <c r="C107" s="6"/>
      <c r="D107" s="5" t="s">
        <v>510</v>
      </c>
      <c r="E107" s="5" t="s">
        <v>511</v>
      </c>
      <c r="F107" s="6"/>
      <c r="G107" s="6"/>
      <c r="H107" s="6"/>
      <c r="I107" s="6"/>
      <c r="J107" s="6"/>
      <c r="K107" s="5" t="s">
        <v>512</v>
      </c>
      <c r="L107" s="5" t="s">
        <v>513</v>
      </c>
      <c r="M107" s="6"/>
      <c r="N107" s="6"/>
      <c r="O107" s="6"/>
      <c r="P107" s="5" t="s">
        <v>516</v>
      </c>
      <c r="Q107" s="6"/>
      <c r="R107" s="6"/>
      <c r="S107" s="6"/>
      <c r="T107" s="6"/>
      <c r="U107" s="6"/>
      <c r="V107" s="6"/>
    </row>
    <row r="108" spans="1:22" ht="52.5" customHeight="1" x14ac:dyDescent="0.15">
      <c r="A108" s="3" t="e">
        <f>VLOOKUP(B108,#REF!,2,0)</f>
        <v>#REF!</v>
      </c>
      <c r="B108" s="22" t="s">
        <v>517</v>
      </c>
      <c r="C108" s="5" t="s">
        <v>518</v>
      </c>
      <c r="D108" s="5" t="s">
        <v>519</v>
      </c>
      <c r="E108" s="6"/>
      <c r="F108" s="6"/>
      <c r="G108" s="5" t="s">
        <v>520</v>
      </c>
      <c r="H108" s="5" t="s">
        <v>521</v>
      </c>
      <c r="I108" s="6"/>
      <c r="J108" s="5" t="s">
        <v>522</v>
      </c>
      <c r="K108" s="6"/>
      <c r="L108" s="6"/>
      <c r="M108" s="6"/>
      <c r="N108" s="6"/>
      <c r="O108" s="5" t="s">
        <v>523</v>
      </c>
      <c r="P108" s="5" t="s">
        <v>524</v>
      </c>
      <c r="Q108" s="6"/>
      <c r="R108" s="6"/>
      <c r="S108" s="6"/>
      <c r="T108" s="6"/>
      <c r="U108" s="6"/>
      <c r="V108" s="6"/>
    </row>
    <row r="109" spans="1:22" ht="52.5" customHeight="1" x14ac:dyDescent="0.15">
      <c r="A109" s="3" t="e">
        <f>VLOOKUP(B109,#REF!,2,0)</f>
        <v>#REF!</v>
      </c>
      <c r="B109" s="22" t="s">
        <v>525</v>
      </c>
      <c r="C109" s="5" t="s">
        <v>518</v>
      </c>
      <c r="D109" s="5" t="s">
        <v>519</v>
      </c>
      <c r="E109" s="6"/>
      <c r="F109" s="6"/>
      <c r="G109" s="5" t="s">
        <v>520</v>
      </c>
      <c r="H109" s="5" t="s">
        <v>521</v>
      </c>
      <c r="I109" s="6"/>
      <c r="J109" s="5" t="s">
        <v>522</v>
      </c>
      <c r="K109" s="6"/>
      <c r="L109" s="6"/>
      <c r="M109" s="6"/>
      <c r="N109" s="6"/>
      <c r="O109" s="5" t="s">
        <v>523</v>
      </c>
      <c r="P109" s="5" t="s">
        <v>524</v>
      </c>
      <c r="Q109" s="6"/>
      <c r="R109" s="6"/>
      <c r="S109" s="6"/>
      <c r="T109" s="6"/>
      <c r="U109" s="6"/>
      <c r="V109" s="6"/>
    </row>
    <row r="110" spans="1:22" ht="52.5" customHeight="1" x14ac:dyDescent="0.15">
      <c r="A110" s="3" t="e">
        <f>VLOOKUP(B110,#REF!,2,0)</f>
        <v>#REF!</v>
      </c>
      <c r="B110" s="22" t="s">
        <v>526</v>
      </c>
      <c r="C110" s="5" t="s">
        <v>527</v>
      </c>
      <c r="D110" s="5" t="s">
        <v>528</v>
      </c>
      <c r="E110" s="5" t="s">
        <v>529</v>
      </c>
      <c r="F110" s="6"/>
      <c r="G110" s="6"/>
      <c r="H110" s="6"/>
      <c r="I110" s="6"/>
      <c r="J110" s="6"/>
      <c r="K110" s="6"/>
      <c r="L110" s="6"/>
      <c r="M110" s="6"/>
      <c r="N110" s="6"/>
      <c r="O110" s="5" t="s">
        <v>527</v>
      </c>
      <c r="P110" s="5" t="s">
        <v>528</v>
      </c>
      <c r="Q110" s="5" t="s">
        <v>529</v>
      </c>
      <c r="R110" s="6"/>
      <c r="S110" s="6"/>
      <c r="T110" s="6"/>
      <c r="U110" s="6"/>
      <c r="V110" s="6"/>
    </row>
    <row r="111" spans="1:22" ht="52.5" customHeight="1" x14ac:dyDescent="0.15">
      <c r="A111" s="3" t="e">
        <f>VLOOKUP(B111,#REF!,2,0)</f>
        <v>#REF!</v>
      </c>
      <c r="B111" s="22" t="s">
        <v>530</v>
      </c>
      <c r="C111" s="6"/>
      <c r="D111" s="6"/>
      <c r="E111" s="5" t="s">
        <v>529</v>
      </c>
      <c r="F111" s="6"/>
      <c r="G111" s="5" t="s">
        <v>531</v>
      </c>
      <c r="H111" s="5" t="s">
        <v>532</v>
      </c>
      <c r="I111" s="6"/>
      <c r="J111" s="6"/>
      <c r="K111" s="6"/>
      <c r="L111" s="6"/>
      <c r="M111" s="6"/>
      <c r="N111" s="6"/>
      <c r="O111" s="5" t="s">
        <v>531</v>
      </c>
      <c r="P111" s="5" t="s">
        <v>532</v>
      </c>
      <c r="Q111" s="5" t="s">
        <v>529</v>
      </c>
      <c r="R111" s="6"/>
      <c r="S111" s="6"/>
      <c r="T111" s="6"/>
      <c r="U111" s="6"/>
      <c r="V111" s="6"/>
    </row>
    <row r="112" spans="1:22" ht="52.5" customHeight="1" x14ac:dyDescent="0.15">
      <c r="A112" s="3" t="e">
        <f>VLOOKUP(B112,#REF!,2,0)</f>
        <v>#REF!</v>
      </c>
      <c r="B112" s="22" t="s">
        <v>533</v>
      </c>
      <c r="C112" s="5" t="s">
        <v>534</v>
      </c>
      <c r="D112" s="5" t="s">
        <v>535</v>
      </c>
      <c r="E112" s="6"/>
      <c r="F112" s="6"/>
      <c r="G112" s="6"/>
      <c r="H112" s="6"/>
      <c r="I112" s="6"/>
      <c r="J112" s="6"/>
      <c r="K112" s="5" t="s">
        <v>534</v>
      </c>
      <c r="L112" s="5" t="s">
        <v>535</v>
      </c>
      <c r="M112" s="6"/>
      <c r="N112" s="6"/>
      <c r="O112" s="6"/>
      <c r="P112" s="6"/>
      <c r="Q112" s="6"/>
      <c r="R112" s="6"/>
      <c r="S112" s="5" t="s">
        <v>536</v>
      </c>
      <c r="T112" s="5" t="s">
        <v>537</v>
      </c>
      <c r="U112" s="6"/>
      <c r="V112" s="6"/>
    </row>
    <row r="113" spans="1:22" ht="52.5" customHeight="1" x14ac:dyDescent="0.15">
      <c r="A113" s="3" t="e">
        <f>VLOOKUP(B113,#REF!,2,0)</f>
        <v>#REF!</v>
      </c>
      <c r="B113" s="22" t="s">
        <v>538</v>
      </c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</row>
    <row r="114" spans="1:22" ht="52.5" customHeight="1" x14ac:dyDescent="0.15">
      <c r="A114" s="3" t="e">
        <f>VLOOKUP(B114,#REF!,2,0)</f>
        <v>#REF!</v>
      </c>
      <c r="B114" s="22" t="s">
        <v>539</v>
      </c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</row>
    <row r="115" spans="1:22" ht="52.5" customHeight="1" x14ac:dyDescent="0.15">
      <c r="A115" s="3" t="e">
        <f>VLOOKUP(B115,#REF!,2,0)</f>
        <v>#REF!</v>
      </c>
      <c r="B115" s="22" t="s">
        <v>540</v>
      </c>
      <c r="C115" s="6"/>
      <c r="D115" s="5" t="s">
        <v>541</v>
      </c>
      <c r="E115" s="6"/>
      <c r="F115" s="6"/>
      <c r="G115" s="5" t="s">
        <v>542</v>
      </c>
      <c r="H115" s="5" t="s">
        <v>543</v>
      </c>
      <c r="I115" s="6"/>
      <c r="J115" s="6"/>
      <c r="K115" s="6"/>
      <c r="L115" s="5" t="s">
        <v>541</v>
      </c>
      <c r="M115" s="6"/>
      <c r="N115" s="6"/>
      <c r="O115" s="5" t="s">
        <v>542</v>
      </c>
      <c r="P115" s="5" t="s">
        <v>543</v>
      </c>
      <c r="Q115" s="6"/>
      <c r="R115" s="6"/>
      <c r="S115" s="6"/>
      <c r="T115" s="6"/>
      <c r="U115" s="6"/>
      <c r="V115" s="6"/>
    </row>
    <row r="116" spans="1:22" ht="52.5" customHeight="1" x14ac:dyDescent="0.15">
      <c r="A116" s="3" t="e">
        <f>VLOOKUP(B116,#REF!,2,0)</f>
        <v>#REF!</v>
      </c>
      <c r="B116" s="22" t="s">
        <v>544</v>
      </c>
      <c r="C116" s="6"/>
      <c r="D116" s="5" t="s">
        <v>545</v>
      </c>
      <c r="E116" s="6"/>
      <c r="F116" s="6"/>
      <c r="G116" s="5" t="s">
        <v>546</v>
      </c>
      <c r="H116" s="5" t="s">
        <v>547</v>
      </c>
      <c r="I116" s="6"/>
      <c r="J116" s="6"/>
      <c r="K116" s="6"/>
      <c r="L116" s="5" t="s">
        <v>545</v>
      </c>
      <c r="M116" s="6"/>
      <c r="N116" s="6"/>
      <c r="O116" s="6"/>
      <c r="P116" s="6"/>
      <c r="Q116" s="5" t="s">
        <v>548</v>
      </c>
      <c r="R116" s="5" t="s">
        <v>549</v>
      </c>
      <c r="S116" s="6"/>
      <c r="T116" s="6"/>
      <c r="U116" s="6"/>
      <c r="V116" s="6"/>
    </row>
    <row r="117" spans="1:22" ht="52.5" customHeight="1" x14ac:dyDescent="0.15">
      <c r="A117" s="3" t="e">
        <f>VLOOKUP(B117,#REF!,2,0)</f>
        <v>#REF!</v>
      </c>
      <c r="B117" s="22" t="s">
        <v>550</v>
      </c>
      <c r="C117" s="6"/>
      <c r="D117" s="6"/>
      <c r="E117" s="5" t="s">
        <v>551</v>
      </c>
      <c r="F117" s="5" t="s">
        <v>552</v>
      </c>
      <c r="G117" s="5" t="s">
        <v>553</v>
      </c>
      <c r="H117" s="5" t="s">
        <v>554</v>
      </c>
      <c r="I117" s="6"/>
      <c r="J117" s="6"/>
      <c r="K117" s="5" t="s">
        <v>555</v>
      </c>
      <c r="L117" s="5" t="s">
        <v>556</v>
      </c>
      <c r="M117" s="6"/>
      <c r="N117" s="6"/>
      <c r="O117" s="6"/>
      <c r="P117" s="6"/>
      <c r="Q117" s="6"/>
      <c r="R117" s="6"/>
      <c r="S117" s="5" t="s">
        <v>553</v>
      </c>
      <c r="T117" s="5" t="s">
        <v>554</v>
      </c>
      <c r="U117" s="6"/>
      <c r="V117" s="6"/>
    </row>
    <row r="118" spans="1:22" ht="52.5" customHeight="1" x14ac:dyDescent="0.15">
      <c r="A118" s="3" t="e">
        <f>VLOOKUP(B118,#REF!,2,0)</f>
        <v>#REF!</v>
      </c>
      <c r="B118" s="22" t="s">
        <v>557</v>
      </c>
      <c r="C118" s="6"/>
      <c r="D118" s="6"/>
      <c r="E118" s="5" t="s">
        <v>551</v>
      </c>
      <c r="F118" s="5" t="s">
        <v>552</v>
      </c>
      <c r="G118" s="5" t="s">
        <v>553</v>
      </c>
      <c r="H118" s="5" t="s">
        <v>554</v>
      </c>
      <c r="I118" s="6"/>
      <c r="J118" s="6"/>
      <c r="K118" s="5" t="s">
        <v>555</v>
      </c>
      <c r="L118" s="5" t="s">
        <v>556</v>
      </c>
      <c r="M118" s="6"/>
      <c r="N118" s="6"/>
      <c r="O118" s="6"/>
      <c r="P118" s="6"/>
      <c r="Q118" s="6"/>
      <c r="R118" s="6"/>
      <c r="S118" s="5" t="s">
        <v>553</v>
      </c>
      <c r="T118" s="5" t="s">
        <v>554</v>
      </c>
      <c r="U118" s="6"/>
      <c r="V118" s="6"/>
    </row>
    <row r="119" spans="1:22" ht="52.5" customHeight="1" x14ac:dyDescent="0.15">
      <c r="A119" s="3" t="e">
        <f>VLOOKUP(B119,#REF!,2,0)</f>
        <v>#REF!</v>
      </c>
      <c r="B119" s="22" t="s">
        <v>558</v>
      </c>
      <c r="C119" s="6"/>
      <c r="D119" s="6"/>
      <c r="E119" s="5" t="s">
        <v>551</v>
      </c>
      <c r="F119" s="5" t="s">
        <v>552</v>
      </c>
      <c r="G119" s="5" t="s">
        <v>553</v>
      </c>
      <c r="H119" s="5" t="s">
        <v>554</v>
      </c>
      <c r="I119" s="6"/>
      <c r="J119" s="6"/>
      <c r="K119" s="5" t="s">
        <v>555</v>
      </c>
      <c r="L119" s="5" t="s">
        <v>556</v>
      </c>
      <c r="M119" s="6"/>
      <c r="N119" s="6"/>
      <c r="O119" s="6"/>
      <c r="P119" s="6"/>
      <c r="Q119" s="6"/>
      <c r="R119" s="6"/>
      <c r="S119" s="5" t="s">
        <v>553</v>
      </c>
      <c r="T119" s="5" t="s">
        <v>554</v>
      </c>
      <c r="U119" s="6"/>
      <c r="V119" s="6"/>
    </row>
    <row r="120" spans="1:22" ht="52.5" customHeight="1" x14ac:dyDescent="0.15">
      <c r="A120" s="3" t="e">
        <f>VLOOKUP(B120,#REF!,2,0)</f>
        <v>#REF!</v>
      </c>
      <c r="B120" s="22" t="s">
        <v>559</v>
      </c>
      <c r="C120" s="6"/>
      <c r="D120" s="6"/>
      <c r="E120" s="5" t="s">
        <v>551</v>
      </c>
      <c r="F120" s="5" t="s">
        <v>552</v>
      </c>
      <c r="G120" s="5" t="s">
        <v>560</v>
      </c>
      <c r="H120" s="5" t="s">
        <v>561</v>
      </c>
      <c r="I120" s="6"/>
      <c r="J120" s="6"/>
      <c r="K120" s="5" t="s">
        <v>555</v>
      </c>
      <c r="L120" s="5" t="s">
        <v>556</v>
      </c>
      <c r="M120" s="6"/>
      <c r="N120" s="6"/>
      <c r="O120" s="5" t="s">
        <v>562</v>
      </c>
      <c r="P120" s="5" t="s">
        <v>563</v>
      </c>
      <c r="Q120" s="6"/>
      <c r="R120" s="6"/>
      <c r="S120" s="6"/>
      <c r="T120" s="6"/>
      <c r="U120" s="6"/>
      <c r="V120" s="6"/>
    </row>
    <row r="121" spans="1:22" ht="52.5" customHeight="1" x14ac:dyDescent="0.15">
      <c r="A121" s="3" t="e">
        <f>VLOOKUP(B121,#REF!,2,0)</f>
        <v>#REF!</v>
      </c>
      <c r="B121" s="22" t="s">
        <v>564</v>
      </c>
      <c r="C121" s="6"/>
      <c r="D121" s="6"/>
      <c r="E121" s="5" t="s">
        <v>565</v>
      </c>
      <c r="F121" s="5" t="s">
        <v>566</v>
      </c>
      <c r="G121" s="6"/>
      <c r="H121" s="6"/>
      <c r="I121" s="6"/>
      <c r="J121" s="6"/>
      <c r="K121" s="6"/>
      <c r="L121" s="6"/>
      <c r="M121" s="6"/>
      <c r="N121" s="6"/>
      <c r="O121" s="5" t="s">
        <v>567</v>
      </c>
      <c r="P121" s="5" t="s">
        <v>568</v>
      </c>
      <c r="Q121" s="6"/>
      <c r="R121" s="6"/>
      <c r="S121" s="6"/>
      <c r="T121" s="6"/>
      <c r="U121" s="6"/>
      <c r="V121" s="6"/>
    </row>
    <row r="122" spans="1:22" ht="52.5" customHeight="1" x14ac:dyDescent="0.15">
      <c r="A122" s="3" t="e">
        <f>VLOOKUP(B122,#REF!,2,0)</f>
        <v>#REF!</v>
      </c>
      <c r="B122" s="22" t="s">
        <v>569</v>
      </c>
      <c r="C122" s="6"/>
      <c r="D122" s="6"/>
      <c r="E122" s="5" t="s">
        <v>565</v>
      </c>
      <c r="F122" s="5" t="s">
        <v>566</v>
      </c>
      <c r="G122" s="6"/>
      <c r="H122" s="6"/>
      <c r="I122" s="6"/>
      <c r="J122" s="6"/>
      <c r="K122" s="6"/>
      <c r="L122" s="6"/>
      <c r="M122" s="6"/>
      <c r="N122" s="6"/>
      <c r="O122" s="5" t="s">
        <v>567</v>
      </c>
      <c r="P122" s="5" t="s">
        <v>568</v>
      </c>
      <c r="Q122" s="6"/>
      <c r="R122" s="6"/>
      <c r="S122" s="6"/>
      <c r="T122" s="6"/>
      <c r="U122" s="6"/>
      <c r="V122" s="6"/>
    </row>
    <row r="123" spans="1:22" ht="52.5" customHeight="1" x14ac:dyDescent="0.15">
      <c r="A123" s="3" t="e">
        <f>VLOOKUP(B123,#REF!,2,0)</f>
        <v>#REF!</v>
      </c>
      <c r="B123" s="22" t="s">
        <v>570</v>
      </c>
      <c r="C123" s="6"/>
      <c r="D123" s="6"/>
      <c r="E123" s="5" t="s">
        <v>571</v>
      </c>
      <c r="F123" s="5" t="s">
        <v>572</v>
      </c>
      <c r="G123" s="5" t="s">
        <v>573</v>
      </c>
      <c r="H123" s="5" t="s">
        <v>574</v>
      </c>
      <c r="I123" s="6"/>
      <c r="J123" s="6"/>
      <c r="K123" s="5" t="s">
        <v>575</v>
      </c>
      <c r="L123" s="5" t="s">
        <v>576</v>
      </c>
      <c r="M123" s="5" t="s">
        <v>571</v>
      </c>
      <c r="N123" s="5" t="s">
        <v>572</v>
      </c>
      <c r="O123" s="5" t="s">
        <v>573</v>
      </c>
      <c r="P123" s="5" t="s">
        <v>574</v>
      </c>
      <c r="Q123" s="6"/>
      <c r="R123" s="6"/>
      <c r="S123" s="5" t="s">
        <v>575</v>
      </c>
      <c r="T123" s="5" t="s">
        <v>576</v>
      </c>
      <c r="U123" s="5" t="s">
        <v>577</v>
      </c>
      <c r="V123" s="5" t="s">
        <v>578</v>
      </c>
    </row>
    <row r="124" spans="1:22" ht="52.5" customHeight="1" x14ac:dyDescent="0.15">
      <c r="A124" s="3" t="e">
        <f>VLOOKUP(B124,#REF!,2,0)</f>
        <v>#REF!</v>
      </c>
      <c r="B124" s="22" t="s">
        <v>579</v>
      </c>
      <c r="C124" s="6"/>
      <c r="D124" s="6"/>
      <c r="E124" s="5" t="s">
        <v>580</v>
      </c>
      <c r="F124" s="5" t="s">
        <v>581</v>
      </c>
      <c r="G124" s="5" t="s">
        <v>582</v>
      </c>
      <c r="H124" s="5" t="s">
        <v>583</v>
      </c>
      <c r="I124" s="6"/>
      <c r="J124" s="6"/>
      <c r="K124" s="5" t="s">
        <v>584</v>
      </c>
      <c r="L124" s="5" t="s">
        <v>585</v>
      </c>
      <c r="M124" s="6"/>
      <c r="N124" s="6"/>
      <c r="O124" s="5" t="s">
        <v>586</v>
      </c>
      <c r="P124" s="5" t="s">
        <v>587</v>
      </c>
      <c r="Q124" s="5" t="s">
        <v>580</v>
      </c>
      <c r="R124" s="5" t="s">
        <v>581</v>
      </c>
      <c r="S124" s="5" t="s">
        <v>584</v>
      </c>
      <c r="T124" s="5" t="s">
        <v>588</v>
      </c>
      <c r="U124" s="6"/>
      <c r="V124" s="6"/>
    </row>
    <row r="125" spans="1:22" ht="52.5" customHeight="1" x14ac:dyDescent="0.15">
      <c r="A125" s="3" t="e">
        <f>VLOOKUP(B125,#REF!,2,0)</f>
        <v>#REF!</v>
      </c>
      <c r="B125" s="22" t="s">
        <v>589</v>
      </c>
      <c r="C125" s="5" t="s">
        <v>590</v>
      </c>
      <c r="D125" s="5" t="s">
        <v>591</v>
      </c>
      <c r="E125" s="5" t="s">
        <v>592</v>
      </c>
      <c r="F125" s="5" t="s">
        <v>593</v>
      </c>
      <c r="G125" s="5" t="s">
        <v>594</v>
      </c>
      <c r="H125" s="5" t="s">
        <v>595</v>
      </c>
      <c r="I125" s="6"/>
      <c r="J125" s="6"/>
      <c r="K125" s="6"/>
      <c r="L125" s="6"/>
      <c r="M125" s="5" t="s">
        <v>596</v>
      </c>
      <c r="N125" s="5" t="s">
        <v>597</v>
      </c>
      <c r="O125" s="5" t="s">
        <v>590</v>
      </c>
      <c r="P125" s="5" t="s">
        <v>591</v>
      </c>
      <c r="Q125" s="5" t="s">
        <v>592</v>
      </c>
      <c r="R125" s="5" t="s">
        <v>598</v>
      </c>
      <c r="S125" s="5" t="s">
        <v>594</v>
      </c>
      <c r="T125" s="5" t="s">
        <v>595</v>
      </c>
      <c r="U125" s="6"/>
      <c r="V125" s="6"/>
    </row>
    <row r="126" spans="1:22" ht="52.5" customHeight="1" x14ac:dyDescent="0.15">
      <c r="A126" s="3" t="e">
        <f>VLOOKUP(B126,#REF!,2,0)</f>
        <v>#REF!</v>
      </c>
      <c r="B126" s="22" t="s">
        <v>599</v>
      </c>
      <c r="C126" s="6"/>
      <c r="D126" s="6"/>
      <c r="E126" s="6"/>
      <c r="F126" s="6"/>
      <c r="G126" s="5" t="s">
        <v>600</v>
      </c>
      <c r="H126" s="5" t="s">
        <v>601</v>
      </c>
      <c r="I126" s="6"/>
      <c r="J126" s="6"/>
      <c r="K126" s="5" t="s">
        <v>602</v>
      </c>
      <c r="L126" s="6"/>
      <c r="M126" s="5" t="s">
        <v>603</v>
      </c>
      <c r="N126" s="5" t="s">
        <v>604</v>
      </c>
      <c r="O126" s="6"/>
      <c r="P126" s="6"/>
      <c r="Q126" s="5" t="s">
        <v>605</v>
      </c>
      <c r="R126" s="6"/>
      <c r="S126" s="5" t="s">
        <v>606</v>
      </c>
      <c r="T126" s="5" t="s">
        <v>607</v>
      </c>
      <c r="U126" s="6"/>
      <c r="V126" s="6"/>
    </row>
    <row r="127" spans="1:22" ht="52.5" customHeight="1" x14ac:dyDescent="0.15">
      <c r="A127" s="3" t="e">
        <f>VLOOKUP(B127,#REF!,2,0)</f>
        <v>#REF!</v>
      </c>
      <c r="B127" s="22" t="s">
        <v>608</v>
      </c>
      <c r="C127" s="6"/>
      <c r="D127" s="6"/>
      <c r="E127" s="6"/>
      <c r="F127" s="6"/>
      <c r="G127" s="5" t="s">
        <v>600</v>
      </c>
      <c r="H127" s="5" t="s">
        <v>601</v>
      </c>
      <c r="I127" s="6"/>
      <c r="J127" s="6"/>
      <c r="K127" s="5" t="s">
        <v>602</v>
      </c>
      <c r="L127" s="6"/>
      <c r="M127" s="5" t="s">
        <v>603</v>
      </c>
      <c r="N127" s="5" t="s">
        <v>604</v>
      </c>
      <c r="O127" s="6"/>
      <c r="P127" s="6"/>
      <c r="Q127" s="5" t="s">
        <v>605</v>
      </c>
      <c r="R127" s="6"/>
      <c r="S127" s="5" t="s">
        <v>606</v>
      </c>
      <c r="T127" s="5" t="s">
        <v>607</v>
      </c>
      <c r="U127" s="6"/>
      <c r="V127" s="6"/>
    </row>
    <row r="128" spans="1:22" ht="52.5" customHeight="1" x14ac:dyDescent="0.15">
      <c r="A128" s="3" t="e">
        <f>VLOOKUP(B128,#REF!,2,0)</f>
        <v>#REF!</v>
      </c>
      <c r="B128" s="22" t="s">
        <v>609</v>
      </c>
      <c r="C128" s="6"/>
      <c r="D128" s="5" t="s">
        <v>610</v>
      </c>
      <c r="E128" s="6"/>
      <c r="F128" s="6"/>
      <c r="G128" s="6"/>
      <c r="H128" s="6"/>
      <c r="I128" s="6"/>
      <c r="J128" s="6"/>
      <c r="K128" s="5" t="s">
        <v>611</v>
      </c>
      <c r="L128" s="6"/>
      <c r="M128" s="5" t="s">
        <v>603</v>
      </c>
      <c r="N128" s="5" t="s">
        <v>604</v>
      </c>
      <c r="O128" s="5" t="s">
        <v>612</v>
      </c>
      <c r="P128" s="6"/>
      <c r="Q128" s="5" t="s">
        <v>613</v>
      </c>
      <c r="R128" s="6"/>
      <c r="S128" s="6"/>
      <c r="T128" s="6"/>
      <c r="U128" s="6"/>
      <c r="V128" s="6"/>
    </row>
    <row r="129" spans="1:22" ht="52.5" customHeight="1" x14ac:dyDescent="0.15">
      <c r="A129" s="3" t="e">
        <f>VLOOKUP(B129,#REF!,2,0)</f>
        <v>#REF!</v>
      </c>
      <c r="B129" s="22" t="s">
        <v>614</v>
      </c>
      <c r="C129" s="6"/>
      <c r="D129" s="5" t="s">
        <v>610</v>
      </c>
      <c r="E129" s="6"/>
      <c r="F129" s="6"/>
      <c r="G129" s="6"/>
      <c r="H129" s="6"/>
      <c r="I129" s="6"/>
      <c r="J129" s="6"/>
      <c r="K129" s="5" t="s">
        <v>611</v>
      </c>
      <c r="L129" s="6"/>
      <c r="M129" s="5" t="s">
        <v>603</v>
      </c>
      <c r="N129" s="5" t="s">
        <v>604</v>
      </c>
      <c r="O129" s="5" t="s">
        <v>612</v>
      </c>
      <c r="P129" s="6"/>
      <c r="Q129" s="5" t="s">
        <v>613</v>
      </c>
      <c r="R129" s="6"/>
      <c r="S129" s="6"/>
      <c r="T129" s="6"/>
      <c r="U129" s="6"/>
      <c r="V129" s="6"/>
    </row>
    <row r="130" spans="1:22" ht="52.5" customHeight="1" x14ac:dyDescent="0.15">
      <c r="A130" s="3" t="e">
        <f>VLOOKUP(B130,#REF!,2,0)</f>
        <v>#REF!</v>
      </c>
      <c r="B130" s="22" t="s">
        <v>615</v>
      </c>
      <c r="C130" s="6"/>
      <c r="D130" s="5" t="s">
        <v>610</v>
      </c>
      <c r="E130" s="6"/>
      <c r="F130" s="6"/>
      <c r="G130" s="6"/>
      <c r="H130" s="6"/>
      <c r="I130" s="6"/>
      <c r="J130" s="6"/>
      <c r="K130" s="5" t="s">
        <v>611</v>
      </c>
      <c r="L130" s="6"/>
      <c r="M130" s="5" t="s">
        <v>603</v>
      </c>
      <c r="N130" s="5" t="s">
        <v>604</v>
      </c>
      <c r="O130" s="5" t="s">
        <v>612</v>
      </c>
      <c r="P130" s="6"/>
      <c r="Q130" s="5" t="s">
        <v>613</v>
      </c>
      <c r="R130" s="6"/>
      <c r="S130" s="6"/>
      <c r="T130" s="6"/>
      <c r="U130" s="6"/>
      <c r="V130" s="6"/>
    </row>
    <row r="131" spans="1:22" ht="52.5" customHeight="1" x14ac:dyDescent="0.15">
      <c r="A131" s="3" t="e">
        <f>VLOOKUP(B131,#REF!,2,0)</f>
        <v>#REF!</v>
      </c>
      <c r="B131" s="22" t="s">
        <v>616</v>
      </c>
      <c r="C131" s="5" t="s">
        <v>617</v>
      </c>
      <c r="D131" s="6"/>
      <c r="E131" s="6"/>
      <c r="F131" s="6"/>
      <c r="G131" s="6"/>
      <c r="H131" s="6"/>
      <c r="I131" s="6"/>
      <c r="J131" s="6"/>
      <c r="K131" s="5" t="s">
        <v>618</v>
      </c>
      <c r="L131" s="6"/>
      <c r="M131" s="5" t="s">
        <v>603</v>
      </c>
      <c r="N131" s="5" t="s">
        <v>604</v>
      </c>
      <c r="O131" s="6"/>
      <c r="P131" s="6"/>
      <c r="Q131" s="5" t="s">
        <v>619</v>
      </c>
      <c r="R131" s="5" t="s">
        <v>620</v>
      </c>
      <c r="S131" s="6"/>
      <c r="T131" s="6"/>
      <c r="U131" s="6"/>
      <c r="V131" s="6"/>
    </row>
    <row r="132" spans="1:22" ht="52.5" customHeight="1" x14ac:dyDescent="0.15">
      <c r="A132" s="3" t="e">
        <f>VLOOKUP(B132,#REF!,2,0)</f>
        <v>#REF!</v>
      </c>
      <c r="B132" s="22" t="s">
        <v>621</v>
      </c>
      <c r="C132" s="5" t="s">
        <v>617</v>
      </c>
      <c r="D132" s="6"/>
      <c r="E132" s="6"/>
      <c r="F132" s="6"/>
      <c r="G132" s="6"/>
      <c r="H132" s="6"/>
      <c r="I132" s="6"/>
      <c r="J132" s="6"/>
      <c r="K132" s="5" t="s">
        <v>618</v>
      </c>
      <c r="L132" s="6"/>
      <c r="M132" s="5" t="s">
        <v>603</v>
      </c>
      <c r="N132" s="5" t="s">
        <v>604</v>
      </c>
      <c r="O132" s="6"/>
      <c r="P132" s="6"/>
      <c r="Q132" s="5" t="s">
        <v>619</v>
      </c>
      <c r="R132" s="5" t="s">
        <v>620</v>
      </c>
      <c r="S132" s="6"/>
      <c r="T132" s="6"/>
      <c r="U132" s="6"/>
      <c r="V132" s="6"/>
    </row>
    <row r="133" spans="1:22" ht="52.5" customHeight="1" x14ac:dyDescent="0.15">
      <c r="A133" s="3" t="e">
        <f>VLOOKUP(B133,#REF!,2,0)</f>
        <v>#REF!</v>
      </c>
      <c r="B133" s="22" t="s">
        <v>622</v>
      </c>
      <c r="C133" s="6"/>
      <c r="D133" s="5" t="s">
        <v>623</v>
      </c>
      <c r="E133" s="6"/>
      <c r="F133" s="6"/>
      <c r="G133" s="6"/>
      <c r="H133" s="6"/>
      <c r="I133" s="6"/>
      <c r="J133" s="6"/>
      <c r="K133" s="6"/>
      <c r="L133" s="6"/>
      <c r="M133" s="5" t="s">
        <v>603</v>
      </c>
      <c r="N133" s="5" t="s">
        <v>604</v>
      </c>
      <c r="O133" s="6"/>
      <c r="P133" s="6"/>
      <c r="Q133" s="6"/>
      <c r="R133" s="6"/>
      <c r="S133" s="6"/>
      <c r="T133" s="6"/>
      <c r="U133" s="6"/>
      <c r="V133" s="6"/>
    </row>
    <row r="134" spans="1:22" ht="52.5" customHeight="1" x14ac:dyDescent="0.15">
      <c r="A134" s="3" t="e">
        <f>VLOOKUP(B134,#REF!,2,0)</f>
        <v>#REF!</v>
      </c>
      <c r="B134" s="22" t="s">
        <v>624</v>
      </c>
      <c r="C134" s="6"/>
      <c r="D134" s="5" t="s">
        <v>623</v>
      </c>
      <c r="E134" s="6"/>
      <c r="F134" s="6"/>
      <c r="G134" s="6"/>
      <c r="H134" s="6"/>
      <c r="I134" s="6"/>
      <c r="J134" s="6"/>
      <c r="K134" s="6"/>
      <c r="L134" s="6"/>
      <c r="M134" s="5" t="s">
        <v>603</v>
      </c>
      <c r="N134" s="5" t="s">
        <v>604</v>
      </c>
      <c r="O134" s="6"/>
      <c r="P134" s="6"/>
      <c r="Q134" s="6"/>
      <c r="R134" s="6"/>
      <c r="S134" s="6"/>
      <c r="T134" s="6"/>
      <c r="U134" s="6"/>
      <c r="V134" s="6"/>
    </row>
    <row r="135" spans="1:22" ht="52.5" customHeight="1" x14ac:dyDescent="0.15">
      <c r="A135" s="3" t="e">
        <f>VLOOKUP(B135,#REF!,2,0)</f>
        <v>#REF!</v>
      </c>
      <c r="B135" s="22" t="s">
        <v>625</v>
      </c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5" t="s">
        <v>603</v>
      </c>
      <c r="N135" s="5" t="s">
        <v>604</v>
      </c>
      <c r="O135" s="6"/>
      <c r="P135" s="6"/>
      <c r="Q135" s="6"/>
      <c r="R135" s="6"/>
      <c r="S135" s="6"/>
      <c r="T135" s="6"/>
      <c r="U135" s="6"/>
      <c r="V135" s="6"/>
    </row>
    <row r="136" spans="1:22" ht="52.5" customHeight="1" x14ac:dyDescent="0.15">
      <c r="A136" s="3" t="e">
        <f>VLOOKUP(B136,#REF!,2,0)</f>
        <v>#REF!</v>
      </c>
      <c r="B136" s="22" t="s">
        <v>626</v>
      </c>
      <c r="C136" s="5" t="s">
        <v>627</v>
      </c>
      <c r="D136" s="5" t="s">
        <v>628</v>
      </c>
      <c r="E136" s="6"/>
      <c r="F136" s="6"/>
      <c r="G136" s="5" t="s">
        <v>629</v>
      </c>
      <c r="H136" s="6"/>
      <c r="I136" s="6"/>
      <c r="J136" s="6"/>
      <c r="K136" s="5" t="s">
        <v>630</v>
      </c>
      <c r="L136" s="6"/>
      <c r="M136" s="5" t="s">
        <v>603</v>
      </c>
      <c r="N136" s="5" t="s">
        <v>604</v>
      </c>
      <c r="O136" s="5" t="s">
        <v>631</v>
      </c>
      <c r="P136" s="6"/>
      <c r="Q136" s="6"/>
      <c r="R136" s="6"/>
      <c r="S136" s="6"/>
      <c r="T136" s="5" t="s">
        <v>632</v>
      </c>
      <c r="U136" s="6"/>
      <c r="V136" s="6"/>
    </row>
    <row r="137" spans="1:22" ht="52.5" customHeight="1" x14ac:dyDescent="0.15">
      <c r="A137" s="3" t="e">
        <f>VLOOKUP(B137,#REF!,2,0)</f>
        <v>#REF!</v>
      </c>
      <c r="B137" s="22" t="s">
        <v>633</v>
      </c>
      <c r="C137" s="5" t="s">
        <v>634</v>
      </c>
      <c r="D137" s="5" t="s">
        <v>628</v>
      </c>
      <c r="E137" s="6"/>
      <c r="F137" s="6"/>
      <c r="G137" s="6"/>
      <c r="H137" s="6"/>
      <c r="I137" s="6"/>
      <c r="J137" s="6"/>
      <c r="K137" s="5" t="s">
        <v>635</v>
      </c>
      <c r="L137" s="6"/>
      <c r="M137" s="5" t="s">
        <v>603</v>
      </c>
      <c r="N137" s="5" t="s">
        <v>604</v>
      </c>
      <c r="O137" s="5" t="s">
        <v>631</v>
      </c>
      <c r="P137" s="6"/>
      <c r="Q137" s="6"/>
      <c r="R137" s="6"/>
      <c r="S137" s="6"/>
      <c r="T137" s="5" t="s">
        <v>632</v>
      </c>
      <c r="U137" s="6"/>
      <c r="V137" s="6"/>
    </row>
    <row r="138" spans="1:22" ht="52.5" customHeight="1" x14ac:dyDescent="0.15">
      <c r="A138" s="3" t="e">
        <f>VLOOKUP(B138,#REF!,2,0)</f>
        <v>#REF!</v>
      </c>
      <c r="B138" s="22" t="s">
        <v>636</v>
      </c>
      <c r="C138" s="6"/>
      <c r="D138" s="6"/>
      <c r="E138" s="6"/>
      <c r="F138" s="6"/>
      <c r="G138" s="6"/>
      <c r="H138" s="6"/>
      <c r="I138" s="6"/>
      <c r="J138" s="6"/>
      <c r="K138" s="5" t="s">
        <v>637</v>
      </c>
      <c r="L138" s="6"/>
      <c r="M138" s="5" t="s">
        <v>603</v>
      </c>
      <c r="N138" s="5" t="s">
        <v>604</v>
      </c>
      <c r="O138" s="6"/>
      <c r="P138" s="6"/>
      <c r="Q138" s="6"/>
      <c r="R138" s="6"/>
      <c r="S138" s="6"/>
      <c r="T138" s="5" t="s">
        <v>638</v>
      </c>
      <c r="U138" s="6"/>
      <c r="V138" s="6"/>
    </row>
    <row r="139" spans="1:22" ht="52.5" customHeight="1" x14ac:dyDescent="0.15">
      <c r="A139" s="3" t="e">
        <f>VLOOKUP(B139,#REF!,2,0)</f>
        <v>#REF!</v>
      </c>
      <c r="B139" s="22" t="s">
        <v>639</v>
      </c>
      <c r="C139" s="6"/>
      <c r="D139" s="6"/>
      <c r="E139" s="6"/>
      <c r="F139" s="6"/>
      <c r="G139" s="6"/>
      <c r="H139" s="6"/>
      <c r="I139" s="6"/>
      <c r="J139" s="6"/>
      <c r="K139" s="5" t="s">
        <v>637</v>
      </c>
      <c r="L139" s="6"/>
      <c r="M139" s="5" t="s">
        <v>603</v>
      </c>
      <c r="N139" s="5" t="s">
        <v>604</v>
      </c>
      <c r="O139" s="6"/>
      <c r="P139" s="6"/>
      <c r="Q139" s="6"/>
      <c r="R139" s="6"/>
      <c r="S139" s="6"/>
      <c r="T139" s="5" t="s">
        <v>638</v>
      </c>
      <c r="U139" s="6"/>
      <c r="V139" s="6"/>
    </row>
    <row r="140" spans="1:22" ht="52.5" customHeight="1" x14ac:dyDescent="0.15">
      <c r="A140" s="3" t="e">
        <f>VLOOKUP(B140,#REF!,2,0)</f>
        <v>#REF!</v>
      </c>
      <c r="B140" s="22" t="s">
        <v>640</v>
      </c>
      <c r="C140" s="6"/>
      <c r="D140" s="6"/>
      <c r="E140" s="6"/>
      <c r="F140" s="6"/>
      <c r="G140" s="6"/>
      <c r="H140" s="6"/>
      <c r="I140" s="6"/>
      <c r="J140" s="6"/>
      <c r="K140" s="6"/>
      <c r="L140" s="5" t="s">
        <v>641</v>
      </c>
      <c r="M140" s="5" t="s">
        <v>603</v>
      </c>
      <c r="N140" s="5" t="s">
        <v>604</v>
      </c>
      <c r="O140" s="6"/>
      <c r="P140" s="6"/>
      <c r="Q140" s="6"/>
      <c r="R140" s="6"/>
      <c r="S140" s="6"/>
      <c r="T140" s="5" t="s">
        <v>641</v>
      </c>
      <c r="U140" s="6"/>
      <c r="V140" s="6"/>
    </row>
    <row r="141" spans="1:22" ht="52.5" customHeight="1" x14ac:dyDescent="0.15">
      <c r="A141" s="3" t="e">
        <f>VLOOKUP(B141,#REF!,2,0)</f>
        <v>#REF!</v>
      </c>
      <c r="B141" s="22" t="s">
        <v>642</v>
      </c>
      <c r="C141" s="6"/>
      <c r="D141" s="6"/>
      <c r="E141" s="6"/>
      <c r="F141" s="6"/>
      <c r="G141" s="6"/>
      <c r="H141" s="6"/>
      <c r="I141" s="6"/>
      <c r="J141" s="6"/>
      <c r="K141" s="6"/>
      <c r="L141" s="5" t="s">
        <v>641</v>
      </c>
      <c r="M141" s="5" t="s">
        <v>603</v>
      </c>
      <c r="N141" s="5" t="s">
        <v>604</v>
      </c>
      <c r="O141" s="6"/>
      <c r="P141" s="6"/>
      <c r="Q141" s="6"/>
      <c r="R141" s="6"/>
      <c r="S141" s="6"/>
      <c r="T141" s="5" t="s">
        <v>641</v>
      </c>
      <c r="U141" s="6"/>
      <c r="V141" s="6"/>
    </row>
    <row r="142" spans="1:22" ht="52.5" customHeight="1" x14ac:dyDescent="0.15">
      <c r="A142" s="3" t="e">
        <f>VLOOKUP(B142,#REF!,2,0)</f>
        <v>#REF!</v>
      </c>
      <c r="B142" s="22" t="s">
        <v>643</v>
      </c>
      <c r="C142" s="6"/>
      <c r="D142" s="6"/>
      <c r="E142" s="6"/>
      <c r="F142" s="6"/>
      <c r="G142" s="6"/>
      <c r="H142" s="6"/>
      <c r="I142" s="6"/>
      <c r="J142" s="6"/>
      <c r="K142" s="6"/>
      <c r="L142" s="5" t="s">
        <v>641</v>
      </c>
      <c r="M142" s="5" t="s">
        <v>603</v>
      </c>
      <c r="N142" s="5" t="s">
        <v>604</v>
      </c>
      <c r="O142" s="6"/>
      <c r="P142" s="6"/>
      <c r="Q142" s="6"/>
      <c r="R142" s="6"/>
      <c r="S142" s="6"/>
      <c r="T142" s="5" t="s">
        <v>641</v>
      </c>
      <c r="U142" s="6"/>
      <c r="V142" s="6"/>
    </row>
    <row r="143" spans="1:22" ht="52.5" customHeight="1" x14ac:dyDescent="0.15">
      <c r="A143" s="3" t="e">
        <f>VLOOKUP(B143,#REF!,2,0)</f>
        <v>#REF!</v>
      </c>
      <c r="B143" s="22" t="s">
        <v>644</v>
      </c>
      <c r="C143" s="6"/>
      <c r="D143" s="6"/>
      <c r="E143" s="6"/>
      <c r="F143" s="6"/>
      <c r="G143" s="6"/>
      <c r="H143" s="6"/>
      <c r="I143" s="6"/>
      <c r="J143" s="6"/>
      <c r="K143" s="5" t="s">
        <v>645</v>
      </c>
      <c r="L143" s="5" t="s">
        <v>646</v>
      </c>
      <c r="M143" s="5" t="s">
        <v>603</v>
      </c>
      <c r="N143" s="5" t="s">
        <v>604</v>
      </c>
      <c r="O143" s="6"/>
      <c r="P143" s="5" t="s">
        <v>647</v>
      </c>
      <c r="Q143" s="6"/>
      <c r="R143" s="6"/>
      <c r="S143" s="6"/>
      <c r="T143" s="5" t="s">
        <v>641</v>
      </c>
      <c r="U143" s="6"/>
      <c r="V143" s="6"/>
    </row>
    <row r="144" spans="1:22" ht="52.5" customHeight="1" x14ac:dyDescent="0.15">
      <c r="A144" s="3" t="e">
        <f>VLOOKUP(B144,#REF!,2,0)</f>
        <v>#REF!</v>
      </c>
      <c r="B144" s="22" t="s">
        <v>648</v>
      </c>
      <c r="C144" s="5" t="s">
        <v>649</v>
      </c>
      <c r="D144" s="5" t="s">
        <v>650</v>
      </c>
      <c r="E144" s="6"/>
      <c r="F144" s="6"/>
      <c r="G144" s="5" t="s">
        <v>651</v>
      </c>
      <c r="H144" s="5" t="s">
        <v>652</v>
      </c>
      <c r="I144" s="6"/>
      <c r="J144" s="6"/>
      <c r="K144" s="6"/>
      <c r="L144" s="5" t="s">
        <v>653</v>
      </c>
      <c r="M144" s="6"/>
      <c r="N144" s="6"/>
      <c r="O144" s="5" t="s">
        <v>654</v>
      </c>
      <c r="P144" s="6"/>
      <c r="Q144" s="6"/>
      <c r="R144" s="6"/>
      <c r="S144" s="6"/>
      <c r="T144" s="5" t="s">
        <v>653</v>
      </c>
      <c r="U144" s="6"/>
      <c r="V144" s="6"/>
    </row>
    <row r="145" spans="1:22" ht="52.5" customHeight="1" x14ac:dyDescent="0.15">
      <c r="A145" s="3" t="e">
        <f>VLOOKUP(B145,#REF!,2,0)</f>
        <v>#REF!</v>
      </c>
      <c r="B145" s="22" t="s">
        <v>655</v>
      </c>
      <c r="C145" s="5" t="s">
        <v>656</v>
      </c>
      <c r="D145" s="6"/>
      <c r="E145" s="6"/>
      <c r="F145" s="6"/>
      <c r="G145" s="5" t="s">
        <v>657</v>
      </c>
      <c r="H145" s="5" t="s">
        <v>658</v>
      </c>
      <c r="I145" s="6"/>
      <c r="J145" s="6"/>
      <c r="K145" s="5" t="s">
        <v>659</v>
      </c>
      <c r="L145" s="6"/>
      <c r="M145" s="6"/>
      <c r="N145" s="6"/>
      <c r="O145" s="5" t="s">
        <v>654</v>
      </c>
      <c r="P145" s="6"/>
      <c r="Q145" s="6"/>
      <c r="R145" s="6"/>
      <c r="S145" s="5" t="s">
        <v>660</v>
      </c>
      <c r="T145" s="5" t="s">
        <v>661</v>
      </c>
      <c r="U145" s="6"/>
      <c r="V145" s="6"/>
    </row>
    <row r="146" spans="1:22" ht="52.5" customHeight="1" x14ac:dyDescent="0.15">
      <c r="A146" s="3" t="e">
        <f>VLOOKUP(B146,#REF!,2,0)</f>
        <v>#REF!</v>
      </c>
      <c r="B146" s="22" t="s">
        <v>662</v>
      </c>
      <c r="C146" s="5" t="s">
        <v>663</v>
      </c>
      <c r="D146" s="5" t="s">
        <v>664</v>
      </c>
      <c r="E146" s="6"/>
      <c r="F146" s="6"/>
      <c r="G146" s="5" t="s">
        <v>665</v>
      </c>
      <c r="H146" s="6"/>
      <c r="I146" s="6"/>
      <c r="J146" s="6"/>
      <c r="K146" s="5" t="s">
        <v>666</v>
      </c>
      <c r="L146" s="6"/>
      <c r="M146" s="6"/>
      <c r="N146" s="6"/>
      <c r="O146" s="6"/>
      <c r="P146" s="6"/>
      <c r="Q146" s="6"/>
      <c r="R146" s="6"/>
      <c r="S146" s="5" t="s">
        <v>667</v>
      </c>
      <c r="T146" s="6"/>
      <c r="U146" s="6"/>
      <c r="V146" s="6"/>
    </row>
    <row r="147" spans="1:22" ht="52.5" customHeight="1" x14ac:dyDescent="0.15">
      <c r="A147" s="3" t="e">
        <f>VLOOKUP(B147,#REF!,2,0)</f>
        <v>#REF!</v>
      </c>
      <c r="B147" s="22" t="s">
        <v>668</v>
      </c>
      <c r="C147" s="5" t="s">
        <v>669</v>
      </c>
      <c r="D147" s="5" t="s">
        <v>670</v>
      </c>
      <c r="E147" s="6"/>
      <c r="F147" s="6"/>
      <c r="G147" s="5" t="s">
        <v>665</v>
      </c>
      <c r="H147" s="6"/>
      <c r="I147" s="6"/>
      <c r="J147" s="6"/>
      <c r="K147" s="6"/>
      <c r="L147" s="5" t="s">
        <v>671</v>
      </c>
      <c r="M147" s="6"/>
      <c r="N147" s="6"/>
      <c r="O147" s="6"/>
      <c r="P147" s="6"/>
      <c r="Q147" s="6"/>
      <c r="R147" s="6"/>
      <c r="S147" s="5" t="s">
        <v>667</v>
      </c>
      <c r="T147" s="6"/>
      <c r="U147" s="6"/>
      <c r="V147" s="6"/>
    </row>
    <row r="148" spans="1:22" ht="52.5" customHeight="1" x14ac:dyDescent="0.15">
      <c r="A148" s="3" t="e">
        <f>VLOOKUP(B148,#REF!,2,0)</f>
        <v>#REF!</v>
      </c>
      <c r="B148" s="22" t="s">
        <v>672</v>
      </c>
      <c r="C148" s="5" t="s">
        <v>673</v>
      </c>
      <c r="D148" s="6"/>
      <c r="E148" s="6"/>
      <c r="F148" s="6"/>
      <c r="G148" s="5" t="s">
        <v>663</v>
      </c>
      <c r="H148" s="6"/>
      <c r="I148" s="6"/>
      <c r="J148" s="6"/>
      <c r="K148" s="6"/>
      <c r="L148" s="5" t="s">
        <v>674</v>
      </c>
      <c r="M148" s="6"/>
      <c r="N148" s="6"/>
      <c r="O148" s="5" t="s">
        <v>675</v>
      </c>
      <c r="P148" s="6"/>
      <c r="Q148" s="6"/>
      <c r="R148" s="6"/>
      <c r="S148" s="6"/>
      <c r="T148" s="5" t="s">
        <v>674</v>
      </c>
      <c r="U148" s="6"/>
      <c r="V148" s="6"/>
    </row>
    <row r="149" spans="1:22" ht="52.5" customHeight="1" x14ac:dyDescent="0.15">
      <c r="A149" s="3" t="e">
        <f>VLOOKUP(B149,#REF!,2,0)</f>
        <v>#REF!</v>
      </c>
      <c r="B149" s="22" t="s">
        <v>676</v>
      </c>
      <c r="C149" s="6"/>
      <c r="D149" s="5" t="s">
        <v>677</v>
      </c>
      <c r="E149" s="6"/>
      <c r="F149" s="6"/>
      <c r="G149" s="6"/>
      <c r="H149" s="5" t="s">
        <v>670</v>
      </c>
      <c r="I149" s="6"/>
      <c r="J149" s="6"/>
      <c r="K149" s="6"/>
      <c r="L149" s="5" t="s">
        <v>674</v>
      </c>
      <c r="M149" s="6"/>
      <c r="N149" s="6"/>
      <c r="O149" s="6"/>
      <c r="P149" s="5" t="s">
        <v>678</v>
      </c>
      <c r="Q149" s="6"/>
      <c r="R149" s="6"/>
      <c r="S149" s="6"/>
      <c r="T149" s="5" t="s">
        <v>674</v>
      </c>
      <c r="U149" s="6"/>
      <c r="V149" s="6"/>
    </row>
    <row r="150" spans="1:22" ht="52.5" customHeight="1" x14ac:dyDescent="0.15">
      <c r="A150" s="3" t="e">
        <f>VLOOKUP(B150,#REF!,2,0)</f>
        <v>#REF!</v>
      </c>
      <c r="B150" s="22" t="s">
        <v>679</v>
      </c>
      <c r="C150" s="6"/>
      <c r="D150" s="6"/>
      <c r="E150" s="5" t="s">
        <v>680</v>
      </c>
      <c r="F150" s="6"/>
      <c r="G150" s="6"/>
      <c r="H150" s="5" t="s">
        <v>681</v>
      </c>
      <c r="I150" s="5" t="s">
        <v>682</v>
      </c>
      <c r="J150" s="5" t="s">
        <v>683</v>
      </c>
      <c r="K150" s="5" t="s">
        <v>684</v>
      </c>
      <c r="L150" s="5" t="s">
        <v>685</v>
      </c>
      <c r="M150" s="5" t="s">
        <v>686</v>
      </c>
      <c r="N150" s="6"/>
      <c r="O150" s="5" t="s">
        <v>687</v>
      </c>
      <c r="P150" s="6"/>
      <c r="Q150" s="6"/>
      <c r="R150" s="6"/>
      <c r="S150" s="5" t="s">
        <v>688</v>
      </c>
      <c r="T150" s="6"/>
      <c r="U150" s="6"/>
      <c r="V150" s="6"/>
    </row>
    <row r="151" spans="1:22" ht="52.5" customHeight="1" x14ac:dyDescent="0.15">
      <c r="A151" s="3" t="e">
        <f>VLOOKUP(B151,#REF!,2,0)</f>
        <v>#REF!</v>
      </c>
      <c r="B151" s="22" t="s">
        <v>689</v>
      </c>
      <c r="C151" s="5" t="s">
        <v>690</v>
      </c>
      <c r="D151" s="6"/>
      <c r="E151" s="6"/>
      <c r="F151" s="6"/>
      <c r="G151" s="6"/>
      <c r="H151" s="6"/>
      <c r="I151" s="6"/>
      <c r="J151" s="6"/>
      <c r="K151" s="6"/>
      <c r="L151" s="5" t="s">
        <v>691</v>
      </c>
      <c r="M151" s="6"/>
      <c r="N151" s="6"/>
      <c r="O151" s="6"/>
      <c r="P151" s="6"/>
      <c r="Q151" s="6"/>
      <c r="R151" s="6"/>
      <c r="S151" s="6"/>
      <c r="T151" s="6"/>
      <c r="U151" s="6"/>
      <c r="V151" s="6"/>
    </row>
    <row r="152" spans="1:22" ht="52.5" customHeight="1" x14ac:dyDescent="0.15">
      <c r="A152" s="3" t="e">
        <f>VLOOKUP(B152,#REF!,2,0)</f>
        <v>#REF!</v>
      </c>
      <c r="B152" s="22" t="s">
        <v>692</v>
      </c>
      <c r="C152" s="6"/>
      <c r="D152" s="5" t="s">
        <v>693</v>
      </c>
      <c r="E152" s="6"/>
      <c r="F152" s="6"/>
      <c r="G152" s="6"/>
      <c r="H152" s="6"/>
      <c r="I152" s="6"/>
      <c r="J152" s="6"/>
      <c r="K152" s="6"/>
      <c r="L152" s="5" t="s">
        <v>691</v>
      </c>
      <c r="M152" s="6"/>
      <c r="N152" s="6"/>
      <c r="O152" s="6"/>
      <c r="P152" s="6"/>
      <c r="Q152" s="6"/>
      <c r="R152" s="6"/>
      <c r="S152" s="6"/>
      <c r="T152" s="6"/>
      <c r="U152" s="6"/>
      <c r="V152" s="6"/>
    </row>
    <row r="153" spans="1:22" ht="52.5" customHeight="1" x14ac:dyDescent="0.15">
      <c r="A153" s="3" t="e">
        <f>VLOOKUP(B153,#REF!,2,0)</f>
        <v>#REF!</v>
      </c>
      <c r="B153" s="22" t="s">
        <v>694</v>
      </c>
      <c r="C153" s="6"/>
      <c r="D153" s="5" t="s">
        <v>691</v>
      </c>
      <c r="E153" s="6"/>
      <c r="F153" s="6"/>
      <c r="G153" s="6"/>
      <c r="H153" s="5" t="s">
        <v>695</v>
      </c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</row>
    <row r="154" spans="1:22" ht="52.5" customHeight="1" x14ac:dyDescent="0.15">
      <c r="A154" s="3" t="e">
        <f>VLOOKUP(B154,#REF!,2,0)</f>
        <v>#REF!</v>
      </c>
      <c r="B154" s="22" t="s">
        <v>696</v>
      </c>
      <c r="C154" s="6"/>
      <c r="D154" s="5" t="s">
        <v>691</v>
      </c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5" t="s">
        <v>697</v>
      </c>
      <c r="Q154" s="6"/>
      <c r="R154" s="6"/>
      <c r="S154" s="6"/>
      <c r="T154" s="6"/>
      <c r="U154" s="6"/>
      <c r="V154" s="6"/>
    </row>
    <row r="155" spans="1:22" ht="52.5" customHeight="1" x14ac:dyDescent="0.15">
      <c r="A155" s="3" t="e">
        <f>VLOOKUP(B155,#REF!,2,0)</f>
        <v>#REF!</v>
      </c>
      <c r="B155" s="22" t="s">
        <v>698</v>
      </c>
      <c r="C155" s="6"/>
      <c r="D155" s="5" t="s">
        <v>699</v>
      </c>
      <c r="E155" s="5" t="s">
        <v>700</v>
      </c>
      <c r="F155" s="6"/>
      <c r="G155" s="6"/>
      <c r="H155" s="5" t="s">
        <v>701</v>
      </c>
      <c r="I155" s="6"/>
      <c r="J155" s="6"/>
      <c r="K155" s="5" t="s">
        <v>702</v>
      </c>
      <c r="L155" s="5" t="s">
        <v>703</v>
      </c>
      <c r="M155" s="5" t="s">
        <v>704</v>
      </c>
      <c r="N155" s="6"/>
      <c r="O155" s="6"/>
      <c r="P155" s="5" t="s">
        <v>705</v>
      </c>
      <c r="Q155" s="5" t="s">
        <v>706</v>
      </c>
      <c r="R155" s="6"/>
      <c r="S155" s="5" t="s">
        <v>707</v>
      </c>
      <c r="T155" s="5" t="s">
        <v>708</v>
      </c>
      <c r="U155" s="6"/>
      <c r="V155" s="6"/>
    </row>
    <row r="156" spans="1:22" ht="52.5" customHeight="1" x14ac:dyDescent="0.15">
      <c r="A156" s="3" t="e">
        <f>VLOOKUP(B156,#REF!,2,0)</f>
        <v>#REF!</v>
      </c>
      <c r="B156" s="22" t="s">
        <v>709</v>
      </c>
      <c r="C156" s="6"/>
      <c r="D156" s="5" t="s">
        <v>699</v>
      </c>
      <c r="E156" s="5" t="s">
        <v>700</v>
      </c>
      <c r="F156" s="6"/>
      <c r="G156" s="6"/>
      <c r="H156" s="5" t="s">
        <v>701</v>
      </c>
      <c r="I156" s="6"/>
      <c r="J156" s="6"/>
      <c r="K156" s="5" t="s">
        <v>702</v>
      </c>
      <c r="L156" s="5" t="s">
        <v>703</v>
      </c>
      <c r="M156" s="5" t="s">
        <v>704</v>
      </c>
      <c r="N156" s="6"/>
      <c r="O156" s="6"/>
      <c r="P156" s="5" t="s">
        <v>705</v>
      </c>
      <c r="Q156" s="5" t="s">
        <v>706</v>
      </c>
      <c r="R156" s="6"/>
      <c r="S156" s="5" t="s">
        <v>707</v>
      </c>
      <c r="T156" s="5" t="s">
        <v>708</v>
      </c>
      <c r="U156" s="6"/>
      <c r="V156" s="6"/>
    </row>
    <row r="157" spans="1:22" ht="52.5" customHeight="1" x14ac:dyDescent="0.15">
      <c r="A157" s="3" t="e">
        <f>VLOOKUP(B157,#REF!,2,0)</f>
        <v>#REF!</v>
      </c>
      <c r="B157" s="22" t="s">
        <v>710</v>
      </c>
      <c r="C157" s="5" t="s">
        <v>711</v>
      </c>
      <c r="D157" s="5" t="s">
        <v>699</v>
      </c>
      <c r="E157" s="5" t="s">
        <v>700</v>
      </c>
      <c r="F157" s="6"/>
      <c r="G157" s="6"/>
      <c r="H157" s="6"/>
      <c r="I157" s="6"/>
      <c r="J157" s="6"/>
      <c r="K157" s="6"/>
      <c r="L157" s="5" t="s">
        <v>712</v>
      </c>
      <c r="M157" s="5" t="s">
        <v>704</v>
      </c>
      <c r="N157" s="6"/>
      <c r="O157" s="6"/>
      <c r="P157" s="5" t="s">
        <v>705</v>
      </c>
      <c r="Q157" s="5" t="s">
        <v>713</v>
      </c>
      <c r="R157" s="6"/>
      <c r="S157" s="6"/>
      <c r="T157" s="5" t="s">
        <v>708</v>
      </c>
      <c r="U157" s="6"/>
      <c r="V157" s="6"/>
    </row>
    <row r="158" spans="1:22" ht="52.5" customHeight="1" x14ac:dyDescent="0.15">
      <c r="A158" s="3" t="e">
        <f>VLOOKUP(B158,#REF!,2,0)</f>
        <v>#REF!</v>
      </c>
      <c r="B158" s="22" t="s">
        <v>714</v>
      </c>
      <c r="C158" s="5" t="s">
        <v>711</v>
      </c>
      <c r="D158" s="5" t="s">
        <v>699</v>
      </c>
      <c r="E158" s="5" t="s">
        <v>700</v>
      </c>
      <c r="F158" s="6"/>
      <c r="G158" s="6"/>
      <c r="H158" s="6"/>
      <c r="I158" s="6"/>
      <c r="J158" s="6"/>
      <c r="K158" s="6"/>
      <c r="L158" s="5" t="s">
        <v>712</v>
      </c>
      <c r="M158" s="5" t="s">
        <v>704</v>
      </c>
      <c r="N158" s="6"/>
      <c r="O158" s="6"/>
      <c r="P158" s="5" t="s">
        <v>705</v>
      </c>
      <c r="Q158" s="5" t="s">
        <v>713</v>
      </c>
      <c r="R158" s="6"/>
      <c r="S158" s="6"/>
      <c r="T158" s="5" t="s">
        <v>708</v>
      </c>
      <c r="U158" s="6"/>
      <c r="V158" s="6"/>
    </row>
    <row r="159" spans="1:22" ht="52.5" customHeight="1" x14ac:dyDescent="0.15">
      <c r="A159" s="3" t="e">
        <f>VLOOKUP(B159,#REF!,2,0)</f>
        <v>#REF!</v>
      </c>
      <c r="B159" s="22" t="s">
        <v>715</v>
      </c>
      <c r="C159" s="6"/>
      <c r="D159" s="5" t="s">
        <v>716</v>
      </c>
      <c r="E159" s="5" t="s">
        <v>700</v>
      </c>
      <c r="F159" s="6"/>
      <c r="G159" s="6"/>
      <c r="H159" s="5" t="s">
        <v>717</v>
      </c>
      <c r="I159" s="6"/>
      <c r="J159" s="6"/>
      <c r="K159" s="5" t="s">
        <v>702</v>
      </c>
      <c r="L159" s="5" t="s">
        <v>718</v>
      </c>
      <c r="M159" s="5" t="s">
        <v>704</v>
      </c>
      <c r="N159" s="6"/>
      <c r="O159" s="5" t="s">
        <v>719</v>
      </c>
      <c r="P159" s="5" t="s">
        <v>705</v>
      </c>
      <c r="Q159" s="5" t="s">
        <v>706</v>
      </c>
      <c r="R159" s="6"/>
      <c r="S159" s="5" t="s">
        <v>707</v>
      </c>
      <c r="T159" s="5" t="s">
        <v>708</v>
      </c>
      <c r="U159" s="6"/>
      <c r="V159" s="6"/>
    </row>
    <row r="160" spans="1:22" ht="52.5" customHeight="1" x14ac:dyDescent="0.15">
      <c r="A160" s="3" t="e">
        <f>VLOOKUP(B160,#REF!,2,0)</f>
        <v>#REF!</v>
      </c>
      <c r="B160" s="22" t="s">
        <v>720</v>
      </c>
      <c r="C160" s="6"/>
      <c r="D160" s="5" t="s">
        <v>716</v>
      </c>
      <c r="E160" s="5" t="s">
        <v>700</v>
      </c>
      <c r="F160" s="6"/>
      <c r="G160" s="6"/>
      <c r="H160" s="5" t="s">
        <v>717</v>
      </c>
      <c r="I160" s="6"/>
      <c r="J160" s="6"/>
      <c r="K160" s="5" t="s">
        <v>702</v>
      </c>
      <c r="L160" s="5" t="s">
        <v>718</v>
      </c>
      <c r="M160" s="5" t="s">
        <v>704</v>
      </c>
      <c r="N160" s="6"/>
      <c r="O160" s="5" t="s">
        <v>719</v>
      </c>
      <c r="P160" s="5" t="s">
        <v>705</v>
      </c>
      <c r="Q160" s="5" t="s">
        <v>706</v>
      </c>
      <c r="R160" s="6"/>
      <c r="S160" s="5" t="s">
        <v>707</v>
      </c>
      <c r="T160" s="5" t="s">
        <v>708</v>
      </c>
      <c r="U160" s="6"/>
      <c r="V160" s="6"/>
    </row>
    <row r="161" spans="1:22" ht="52.5" customHeight="1" x14ac:dyDescent="0.15">
      <c r="A161" s="3" t="e">
        <f>VLOOKUP(B161,#REF!,2,0)</f>
        <v>#REF!</v>
      </c>
      <c r="B161" s="22" t="s">
        <v>721</v>
      </c>
      <c r="C161" s="6"/>
      <c r="D161" s="5" t="s">
        <v>716</v>
      </c>
      <c r="E161" s="5" t="s">
        <v>700</v>
      </c>
      <c r="F161" s="6"/>
      <c r="G161" s="6"/>
      <c r="H161" s="5" t="s">
        <v>717</v>
      </c>
      <c r="I161" s="6"/>
      <c r="J161" s="6"/>
      <c r="K161" s="5" t="s">
        <v>702</v>
      </c>
      <c r="L161" s="5" t="s">
        <v>718</v>
      </c>
      <c r="M161" s="5" t="s">
        <v>704</v>
      </c>
      <c r="N161" s="6"/>
      <c r="O161" s="5" t="s">
        <v>719</v>
      </c>
      <c r="P161" s="5" t="s">
        <v>705</v>
      </c>
      <c r="Q161" s="5" t="s">
        <v>706</v>
      </c>
      <c r="R161" s="6"/>
      <c r="S161" s="5" t="s">
        <v>707</v>
      </c>
      <c r="T161" s="5" t="s">
        <v>708</v>
      </c>
      <c r="U161" s="6"/>
      <c r="V161" s="6"/>
    </row>
    <row r="162" spans="1:22" ht="52.5" customHeight="1" x14ac:dyDescent="0.15">
      <c r="A162" s="3" t="e">
        <f>VLOOKUP(B162,#REF!,2,0)</f>
        <v>#REF!</v>
      </c>
      <c r="B162" s="22" t="s">
        <v>722</v>
      </c>
      <c r="C162" s="6"/>
      <c r="D162" s="5" t="s">
        <v>716</v>
      </c>
      <c r="E162" s="5" t="s">
        <v>700</v>
      </c>
      <c r="F162" s="6"/>
      <c r="G162" s="6"/>
      <c r="H162" s="5" t="s">
        <v>717</v>
      </c>
      <c r="I162" s="6"/>
      <c r="J162" s="6"/>
      <c r="K162" s="5" t="s">
        <v>702</v>
      </c>
      <c r="L162" s="5" t="s">
        <v>718</v>
      </c>
      <c r="M162" s="5" t="s">
        <v>704</v>
      </c>
      <c r="N162" s="6"/>
      <c r="O162" s="5" t="s">
        <v>719</v>
      </c>
      <c r="P162" s="5" t="s">
        <v>705</v>
      </c>
      <c r="Q162" s="5" t="s">
        <v>706</v>
      </c>
      <c r="R162" s="6"/>
      <c r="S162" s="5" t="s">
        <v>707</v>
      </c>
      <c r="T162" s="5" t="s">
        <v>708</v>
      </c>
      <c r="U162" s="6"/>
      <c r="V162" s="6"/>
    </row>
    <row r="163" spans="1:22" ht="52.5" customHeight="1" x14ac:dyDescent="0.15">
      <c r="A163" s="3" t="e">
        <f>VLOOKUP(B163,#REF!,2,0)</f>
        <v>#REF!</v>
      </c>
      <c r="B163" s="22" t="s">
        <v>723</v>
      </c>
      <c r="C163" s="5" t="s">
        <v>724</v>
      </c>
      <c r="D163" s="5" t="s">
        <v>699</v>
      </c>
      <c r="E163" s="6"/>
      <c r="F163" s="6"/>
      <c r="G163" s="5" t="s">
        <v>725</v>
      </c>
      <c r="H163" s="6"/>
      <c r="I163" s="6"/>
      <c r="J163" s="6"/>
      <c r="K163" s="5" t="s">
        <v>702</v>
      </c>
      <c r="L163" s="5" t="s">
        <v>703</v>
      </c>
      <c r="M163" s="5" t="s">
        <v>726</v>
      </c>
      <c r="N163" s="6"/>
      <c r="O163" s="5" t="s">
        <v>727</v>
      </c>
      <c r="P163" s="5" t="s">
        <v>705</v>
      </c>
      <c r="Q163" s="5" t="s">
        <v>728</v>
      </c>
      <c r="R163" s="6"/>
      <c r="S163" s="5" t="s">
        <v>707</v>
      </c>
      <c r="T163" s="5" t="s">
        <v>708</v>
      </c>
      <c r="U163" s="6"/>
      <c r="V163" s="6"/>
    </row>
    <row r="164" spans="1:22" ht="52.5" customHeight="1" x14ac:dyDescent="0.15">
      <c r="A164" s="3" t="e">
        <f>VLOOKUP(B164,#REF!,2,0)</f>
        <v>#REF!</v>
      </c>
      <c r="B164" s="22" t="s">
        <v>729</v>
      </c>
      <c r="C164" s="5" t="s">
        <v>724</v>
      </c>
      <c r="D164" s="5" t="s">
        <v>699</v>
      </c>
      <c r="E164" s="6"/>
      <c r="F164" s="6"/>
      <c r="G164" s="5" t="s">
        <v>725</v>
      </c>
      <c r="H164" s="6"/>
      <c r="I164" s="6"/>
      <c r="J164" s="6"/>
      <c r="K164" s="5" t="s">
        <v>702</v>
      </c>
      <c r="L164" s="5" t="s">
        <v>703</v>
      </c>
      <c r="M164" s="5" t="s">
        <v>726</v>
      </c>
      <c r="N164" s="6"/>
      <c r="O164" s="5" t="s">
        <v>727</v>
      </c>
      <c r="P164" s="5" t="s">
        <v>705</v>
      </c>
      <c r="Q164" s="5" t="s">
        <v>728</v>
      </c>
      <c r="R164" s="6"/>
      <c r="S164" s="5" t="s">
        <v>707</v>
      </c>
      <c r="T164" s="5" t="s">
        <v>708</v>
      </c>
      <c r="U164" s="6"/>
      <c r="V164" s="6"/>
    </row>
    <row r="165" spans="1:22" ht="52.5" customHeight="1" x14ac:dyDescent="0.15">
      <c r="A165" s="3" t="e">
        <f>VLOOKUP(B165,#REF!,2,0)</f>
        <v>#REF!</v>
      </c>
      <c r="B165" s="22" t="s">
        <v>730</v>
      </c>
      <c r="C165" s="5" t="s">
        <v>724</v>
      </c>
      <c r="D165" s="5" t="s">
        <v>731</v>
      </c>
      <c r="E165" s="5" t="s">
        <v>732</v>
      </c>
      <c r="F165" s="6"/>
      <c r="G165" s="5" t="s">
        <v>725</v>
      </c>
      <c r="H165" s="5" t="s">
        <v>717</v>
      </c>
      <c r="I165" s="6"/>
      <c r="J165" s="6"/>
      <c r="K165" s="5" t="s">
        <v>702</v>
      </c>
      <c r="L165" s="5" t="s">
        <v>703</v>
      </c>
      <c r="M165" s="5" t="s">
        <v>726</v>
      </c>
      <c r="N165" s="6"/>
      <c r="O165" s="5" t="s">
        <v>727</v>
      </c>
      <c r="P165" s="5" t="s">
        <v>705</v>
      </c>
      <c r="Q165" s="5" t="s">
        <v>713</v>
      </c>
      <c r="R165" s="6"/>
      <c r="S165" s="6"/>
      <c r="T165" s="5" t="s">
        <v>733</v>
      </c>
      <c r="U165" s="6"/>
      <c r="V165" s="6"/>
    </row>
    <row r="166" spans="1:22" ht="52.5" customHeight="1" x14ac:dyDescent="0.15">
      <c r="A166" s="3" t="e">
        <f>VLOOKUP(B166,#REF!,2,0)</f>
        <v>#REF!</v>
      </c>
      <c r="B166" s="22" t="s">
        <v>734</v>
      </c>
      <c r="C166" s="5" t="s">
        <v>724</v>
      </c>
      <c r="D166" s="5" t="s">
        <v>731</v>
      </c>
      <c r="E166" s="5" t="s">
        <v>732</v>
      </c>
      <c r="F166" s="6"/>
      <c r="G166" s="5" t="s">
        <v>725</v>
      </c>
      <c r="H166" s="5" t="s">
        <v>717</v>
      </c>
      <c r="I166" s="6"/>
      <c r="J166" s="6"/>
      <c r="K166" s="5" t="s">
        <v>702</v>
      </c>
      <c r="L166" s="5" t="s">
        <v>703</v>
      </c>
      <c r="M166" s="5" t="s">
        <v>726</v>
      </c>
      <c r="N166" s="6"/>
      <c r="O166" s="5" t="s">
        <v>727</v>
      </c>
      <c r="P166" s="5" t="s">
        <v>705</v>
      </c>
      <c r="Q166" s="5" t="s">
        <v>713</v>
      </c>
      <c r="R166" s="6"/>
      <c r="S166" s="6"/>
      <c r="T166" s="5" t="s">
        <v>733</v>
      </c>
      <c r="U166" s="5" t="s">
        <v>735</v>
      </c>
      <c r="V166" s="6"/>
    </row>
    <row r="167" spans="1:22" ht="52.5" customHeight="1" x14ac:dyDescent="0.15">
      <c r="A167" s="3" t="e">
        <f>VLOOKUP(B167,#REF!,2,0)</f>
        <v>#REF!</v>
      </c>
      <c r="B167" s="22" t="s">
        <v>736</v>
      </c>
      <c r="C167" s="5" t="s">
        <v>724</v>
      </c>
      <c r="D167" s="5" t="s">
        <v>731</v>
      </c>
      <c r="E167" s="5" t="s">
        <v>732</v>
      </c>
      <c r="F167" s="6"/>
      <c r="G167" s="5" t="s">
        <v>725</v>
      </c>
      <c r="H167" s="5" t="s">
        <v>717</v>
      </c>
      <c r="I167" s="6"/>
      <c r="J167" s="6"/>
      <c r="K167" s="5" t="s">
        <v>702</v>
      </c>
      <c r="L167" s="5" t="s">
        <v>703</v>
      </c>
      <c r="M167" s="5" t="s">
        <v>726</v>
      </c>
      <c r="N167" s="6"/>
      <c r="O167" s="5" t="s">
        <v>727</v>
      </c>
      <c r="P167" s="5" t="s">
        <v>705</v>
      </c>
      <c r="Q167" s="5" t="s">
        <v>713</v>
      </c>
      <c r="R167" s="6"/>
      <c r="S167" s="6"/>
      <c r="T167" s="6"/>
      <c r="U167" s="5" t="s">
        <v>735</v>
      </c>
      <c r="V167" s="6"/>
    </row>
    <row r="168" spans="1:22" ht="52.5" customHeight="1" x14ac:dyDescent="0.15">
      <c r="A168" s="3" t="s">
        <v>187</v>
      </c>
      <c r="B168" s="8" t="s">
        <v>737</v>
      </c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</row>
    <row r="169" spans="1:22" ht="52.5" customHeight="1" x14ac:dyDescent="0.15">
      <c r="A169" s="3" t="e">
        <f>VLOOKUP(B169,#REF!,2,0)</f>
        <v>#REF!</v>
      </c>
      <c r="B169" s="22" t="s">
        <v>738</v>
      </c>
      <c r="C169" s="5" t="s">
        <v>739</v>
      </c>
      <c r="D169" s="5" t="s">
        <v>740</v>
      </c>
      <c r="E169" s="5" t="s">
        <v>741</v>
      </c>
      <c r="F169" s="5" t="s">
        <v>742</v>
      </c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</row>
    <row r="170" spans="1:22" ht="52.5" customHeight="1" x14ac:dyDescent="0.15">
      <c r="A170" s="3" t="e">
        <f>VLOOKUP(B170,#REF!,2,0)</f>
        <v>#REF!</v>
      </c>
      <c r="B170" s="22" t="s">
        <v>743</v>
      </c>
      <c r="C170" s="5" t="s">
        <v>739</v>
      </c>
      <c r="D170" s="5" t="s">
        <v>740</v>
      </c>
      <c r="E170" s="5" t="s">
        <v>741</v>
      </c>
      <c r="F170" s="5" t="s">
        <v>742</v>
      </c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</row>
    <row r="171" spans="1:22" ht="52.5" customHeight="1" x14ac:dyDescent="0.15">
      <c r="A171" s="3" t="e">
        <f>VLOOKUP(B171,#REF!,2,0)</f>
        <v>#REF!</v>
      </c>
      <c r="B171" s="22" t="s">
        <v>744</v>
      </c>
      <c r="C171" s="5" t="s">
        <v>739</v>
      </c>
      <c r="D171" s="5" t="s">
        <v>740</v>
      </c>
      <c r="E171" s="5" t="s">
        <v>741</v>
      </c>
      <c r="F171" s="5" t="s">
        <v>742</v>
      </c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</row>
    <row r="172" spans="1:22" ht="52.5" customHeight="1" x14ac:dyDescent="0.15">
      <c r="A172" s="3" t="e">
        <f>VLOOKUP(B172,#REF!,2,0)</f>
        <v>#REF!</v>
      </c>
      <c r="B172" s="22" t="s">
        <v>745</v>
      </c>
      <c r="C172" s="6"/>
      <c r="D172" s="6"/>
      <c r="E172" s="6"/>
      <c r="F172" s="6"/>
      <c r="G172" s="5" t="s">
        <v>746</v>
      </c>
      <c r="H172" s="5" t="s">
        <v>747</v>
      </c>
      <c r="I172" s="5" t="s">
        <v>748</v>
      </c>
      <c r="J172" s="5" t="s">
        <v>749</v>
      </c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</row>
    <row r="173" spans="1:22" ht="52.5" customHeight="1" x14ac:dyDescent="0.15">
      <c r="A173" s="3" t="e">
        <f>VLOOKUP(B173,#REF!,2,0)</f>
        <v>#REF!</v>
      </c>
      <c r="B173" s="22" t="s">
        <v>750</v>
      </c>
      <c r="C173" s="6"/>
      <c r="D173" s="6"/>
      <c r="E173" s="6"/>
      <c r="F173" s="6"/>
      <c r="G173" s="5" t="s">
        <v>746</v>
      </c>
      <c r="H173" s="5" t="s">
        <v>747</v>
      </c>
      <c r="I173" s="5" t="s">
        <v>748</v>
      </c>
      <c r="J173" s="5" t="s">
        <v>749</v>
      </c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</row>
    <row r="174" spans="1:22" ht="52.5" customHeight="1" x14ac:dyDescent="0.15">
      <c r="A174" s="3" t="e">
        <f>VLOOKUP(B174,#REF!,2,0)</f>
        <v>#REF!</v>
      </c>
      <c r="B174" s="22" t="s">
        <v>751</v>
      </c>
      <c r="C174" s="6"/>
      <c r="D174" s="6"/>
      <c r="E174" s="6"/>
      <c r="F174" s="6"/>
      <c r="G174" s="5" t="s">
        <v>746</v>
      </c>
      <c r="H174" s="5" t="s">
        <v>747</v>
      </c>
      <c r="I174" s="5" t="s">
        <v>748</v>
      </c>
      <c r="J174" s="5" t="s">
        <v>749</v>
      </c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</row>
    <row r="175" spans="1:22" ht="52.5" customHeight="1" x14ac:dyDescent="0.15">
      <c r="A175" s="3" t="e">
        <f>VLOOKUP(B175,#REF!,2,0)</f>
        <v>#REF!</v>
      </c>
      <c r="B175" s="22" t="s">
        <v>752</v>
      </c>
      <c r="C175" s="6"/>
      <c r="D175" s="5" t="s">
        <v>753</v>
      </c>
      <c r="E175" s="5" t="s">
        <v>754</v>
      </c>
      <c r="F175" s="6"/>
      <c r="G175" s="6"/>
      <c r="H175" s="5" t="s">
        <v>755</v>
      </c>
      <c r="I175" s="6"/>
      <c r="J175" s="6"/>
      <c r="K175" s="5" t="s">
        <v>756</v>
      </c>
      <c r="L175" s="5" t="s">
        <v>757</v>
      </c>
      <c r="M175" s="5" t="s">
        <v>758</v>
      </c>
      <c r="N175" s="6"/>
      <c r="O175" s="6"/>
      <c r="P175" s="6"/>
      <c r="Q175" s="6"/>
      <c r="R175" s="6"/>
      <c r="S175" s="5" t="s">
        <v>759</v>
      </c>
      <c r="T175" s="5" t="s">
        <v>755</v>
      </c>
      <c r="U175" s="6"/>
      <c r="V175" s="6"/>
    </row>
    <row r="176" spans="1:22" ht="52.5" customHeight="1" x14ac:dyDescent="0.15">
      <c r="A176" s="3" t="e">
        <f>VLOOKUP(B176,#REF!,2,0)</f>
        <v>#REF!</v>
      </c>
      <c r="B176" s="22" t="s">
        <v>760</v>
      </c>
      <c r="C176" s="6"/>
      <c r="D176" s="5" t="s">
        <v>753</v>
      </c>
      <c r="E176" s="5" t="s">
        <v>754</v>
      </c>
      <c r="F176" s="6"/>
      <c r="G176" s="6"/>
      <c r="H176" s="5" t="s">
        <v>755</v>
      </c>
      <c r="I176" s="6"/>
      <c r="J176" s="6"/>
      <c r="K176" s="5" t="s">
        <v>756</v>
      </c>
      <c r="L176" s="5" t="s">
        <v>757</v>
      </c>
      <c r="M176" s="5" t="s">
        <v>758</v>
      </c>
      <c r="N176" s="6"/>
      <c r="O176" s="6"/>
      <c r="P176" s="6"/>
      <c r="Q176" s="6"/>
      <c r="R176" s="6"/>
      <c r="S176" s="5" t="s">
        <v>759</v>
      </c>
      <c r="T176" s="5" t="s">
        <v>755</v>
      </c>
      <c r="U176" s="6"/>
      <c r="V176" s="6"/>
    </row>
    <row r="177" spans="1:22" ht="52.5" customHeight="1" x14ac:dyDescent="0.15">
      <c r="A177" s="3" t="e">
        <f>VLOOKUP(B177,#REF!,2,0)</f>
        <v>#REF!</v>
      </c>
      <c r="B177" s="22" t="s">
        <v>761</v>
      </c>
      <c r="C177" s="6"/>
      <c r="D177" s="5" t="s">
        <v>753</v>
      </c>
      <c r="E177" s="5" t="s">
        <v>754</v>
      </c>
      <c r="F177" s="6"/>
      <c r="G177" s="6"/>
      <c r="H177" s="5" t="s">
        <v>755</v>
      </c>
      <c r="I177" s="6"/>
      <c r="J177" s="6"/>
      <c r="K177" s="5" t="s">
        <v>756</v>
      </c>
      <c r="L177" s="5" t="s">
        <v>757</v>
      </c>
      <c r="M177" s="5" t="s">
        <v>758</v>
      </c>
      <c r="N177" s="6"/>
      <c r="O177" s="6"/>
      <c r="P177" s="6"/>
      <c r="Q177" s="6"/>
      <c r="R177" s="6"/>
      <c r="S177" s="5" t="s">
        <v>759</v>
      </c>
      <c r="T177" s="5" t="s">
        <v>755</v>
      </c>
      <c r="U177" s="6"/>
      <c r="V177" s="6"/>
    </row>
    <row r="178" spans="1:22" ht="52.5" customHeight="1" x14ac:dyDescent="0.15">
      <c r="A178" s="3" t="e">
        <f>VLOOKUP(B178,#REF!,2,0)</f>
        <v>#REF!</v>
      </c>
      <c r="B178" s="22" t="s">
        <v>762</v>
      </c>
      <c r="C178" s="6"/>
      <c r="D178" s="5" t="s">
        <v>753</v>
      </c>
      <c r="E178" s="5" t="s">
        <v>754</v>
      </c>
      <c r="F178" s="6"/>
      <c r="G178" s="6"/>
      <c r="H178" s="5" t="s">
        <v>755</v>
      </c>
      <c r="I178" s="6"/>
      <c r="J178" s="6"/>
      <c r="K178" s="5" t="s">
        <v>756</v>
      </c>
      <c r="L178" s="5" t="s">
        <v>757</v>
      </c>
      <c r="M178" s="5" t="s">
        <v>758</v>
      </c>
      <c r="N178" s="6"/>
      <c r="O178" s="6"/>
      <c r="P178" s="6"/>
      <c r="Q178" s="6"/>
      <c r="R178" s="6"/>
      <c r="S178" s="5" t="s">
        <v>759</v>
      </c>
      <c r="T178" s="5" t="s">
        <v>755</v>
      </c>
      <c r="U178" s="6"/>
      <c r="V178" s="6"/>
    </row>
    <row r="179" spans="1:22" ht="52.5" customHeight="1" x14ac:dyDescent="0.15">
      <c r="A179" s="3" t="e">
        <f>VLOOKUP(B179,#REF!,2,0)</f>
        <v>#REF!</v>
      </c>
      <c r="B179" s="22" t="s">
        <v>763</v>
      </c>
      <c r="C179" s="6"/>
      <c r="D179" s="5" t="s">
        <v>753</v>
      </c>
      <c r="E179" s="5" t="s">
        <v>764</v>
      </c>
      <c r="F179" s="6"/>
      <c r="G179" s="6"/>
      <c r="H179" s="6"/>
      <c r="I179" s="5" t="s">
        <v>765</v>
      </c>
      <c r="J179" s="5" t="s">
        <v>766</v>
      </c>
      <c r="K179" s="5" t="s">
        <v>756</v>
      </c>
      <c r="L179" s="5" t="s">
        <v>757</v>
      </c>
      <c r="M179" s="5" t="s">
        <v>758</v>
      </c>
      <c r="N179" s="6"/>
      <c r="O179" s="6"/>
      <c r="P179" s="6"/>
      <c r="Q179" s="6"/>
      <c r="R179" s="6"/>
      <c r="S179" s="5" t="s">
        <v>759</v>
      </c>
      <c r="T179" s="6"/>
      <c r="U179" s="5" t="s">
        <v>765</v>
      </c>
      <c r="V179" s="5" t="s">
        <v>766</v>
      </c>
    </row>
    <row r="180" spans="1:22" ht="52.5" customHeight="1" x14ac:dyDescent="0.15">
      <c r="A180" s="3" t="e">
        <f>VLOOKUP(B180,#REF!,2,0)</f>
        <v>#REF!</v>
      </c>
      <c r="B180" s="22" t="s">
        <v>767</v>
      </c>
      <c r="C180" s="6"/>
      <c r="D180" s="5" t="s">
        <v>753</v>
      </c>
      <c r="E180" s="5" t="s">
        <v>764</v>
      </c>
      <c r="F180" s="6"/>
      <c r="G180" s="6"/>
      <c r="H180" s="6"/>
      <c r="I180" s="5" t="s">
        <v>765</v>
      </c>
      <c r="J180" s="5" t="s">
        <v>766</v>
      </c>
      <c r="K180" s="5" t="s">
        <v>756</v>
      </c>
      <c r="L180" s="5" t="s">
        <v>757</v>
      </c>
      <c r="M180" s="5" t="s">
        <v>758</v>
      </c>
      <c r="N180" s="6"/>
      <c r="O180" s="6"/>
      <c r="P180" s="6"/>
      <c r="Q180" s="6"/>
      <c r="R180" s="6"/>
      <c r="S180" s="5" t="s">
        <v>759</v>
      </c>
      <c r="T180" s="6"/>
      <c r="U180" s="5" t="s">
        <v>765</v>
      </c>
      <c r="V180" s="5" t="s">
        <v>766</v>
      </c>
    </row>
    <row r="181" spans="1:22" ht="52.5" customHeight="1" x14ac:dyDescent="0.15">
      <c r="A181" s="3" t="e">
        <f>VLOOKUP(B181,#REF!,2,0)</f>
        <v>#REF!</v>
      </c>
      <c r="B181" s="22" t="s">
        <v>768</v>
      </c>
      <c r="C181" s="6"/>
      <c r="D181" s="5" t="s">
        <v>753</v>
      </c>
      <c r="E181" s="5" t="s">
        <v>764</v>
      </c>
      <c r="F181" s="6"/>
      <c r="G181" s="6"/>
      <c r="H181" s="6"/>
      <c r="I181" s="5" t="s">
        <v>765</v>
      </c>
      <c r="J181" s="5" t="s">
        <v>766</v>
      </c>
      <c r="K181" s="5" t="s">
        <v>769</v>
      </c>
      <c r="L181" s="5" t="s">
        <v>757</v>
      </c>
      <c r="M181" s="5" t="s">
        <v>758</v>
      </c>
      <c r="N181" s="6"/>
      <c r="O181" s="6"/>
      <c r="P181" s="6"/>
      <c r="Q181" s="6"/>
      <c r="R181" s="6"/>
      <c r="S181" s="5" t="s">
        <v>759</v>
      </c>
      <c r="T181" s="6"/>
      <c r="U181" s="5" t="s">
        <v>765</v>
      </c>
      <c r="V181" s="5" t="s">
        <v>766</v>
      </c>
    </row>
    <row r="182" spans="1:22" ht="52.5" customHeight="1" x14ac:dyDescent="0.15">
      <c r="A182" s="3" t="e">
        <f>VLOOKUP(B182,#REF!,2,0)</f>
        <v>#REF!</v>
      </c>
      <c r="B182" s="22" t="s">
        <v>770</v>
      </c>
      <c r="C182" s="6"/>
      <c r="D182" s="5" t="s">
        <v>753</v>
      </c>
      <c r="E182" s="5" t="s">
        <v>764</v>
      </c>
      <c r="F182" s="6"/>
      <c r="G182" s="6"/>
      <c r="H182" s="6"/>
      <c r="I182" s="5" t="s">
        <v>765</v>
      </c>
      <c r="J182" s="5" t="s">
        <v>766</v>
      </c>
      <c r="K182" s="5" t="s">
        <v>756</v>
      </c>
      <c r="L182" s="5" t="s">
        <v>757</v>
      </c>
      <c r="M182" s="5" t="s">
        <v>758</v>
      </c>
      <c r="N182" s="6"/>
      <c r="O182" s="6"/>
      <c r="P182" s="6"/>
      <c r="Q182" s="6"/>
      <c r="R182" s="6"/>
      <c r="S182" s="5" t="s">
        <v>759</v>
      </c>
      <c r="T182" s="6"/>
      <c r="U182" s="5" t="s">
        <v>765</v>
      </c>
      <c r="V182" s="5" t="s">
        <v>766</v>
      </c>
    </row>
    <row r="183" spans="1:22" ht="52.5" customHeight="1" x14ac:dyDescent="0.15">
      <c r="A183" s="3" t="e">
        <f>VLOOKUP(B183,#REF!,2,0)</f>
        <v>#REF!</v>
      </c>
      <c r="B183" s="22" t="s">
        <v>771</v>
      </c>
      <c r="C183" s="6"/>
      <c r="D183" s="5" t="s">
        <v>753</v>
      </c>
      <c r="E183" s="5" t="s">
        <v>772</v>
      </c>
      <c r="F183" s="6"/>
      <c r="G183" s="6"/>
      <c r="H183" s="5" t="s">
        <v>773</v>
      </c>
      <c r="I183" s="5" t="s">
        <v>774</v>
      </c>
      <c r="J183" s="6"/>
      <c r="K183" s="5" t="s">
        <v>775</v>
      </c>
      <c r="L183" s="5" t="s">
        <v>757</v>
      </c>
      <c r="M183" s="5" t="s">
        <v>776</v>
      </c>
      <c r="N183" s="6"/>
      <c r="O183" s="5" t="s">
        <v>777</v>
      </c>
      <c r="P183" s="5" t="s">
        <v>778</v>
      </c>
      <c r="Q183" s="6"/>
      <c r="R183" s="6"/>
      <c r="S183" s="6"/>
      <c r="T183" s="6"/>
      <c r="U183" s="6"/>
      <c r="V183" s="6"/>
    </row>
    <row r="184" spans="1:22" ht="52.5" customHeight="1" x14ac:dyDescent="0.15">
      <c r="A184" s="3" t="e">
        <f>VLOOKUP(B184,#REF!,2,0)</f>
        <v>#REF!</v>
      </c>
      <c r="B184" s="22" t="s">
        <v>779</v>
      </c>
      <c r="C184" s="6"/>
      <c r="D184" s="5" t="s">
        <v>753</v>
      </c>
      <c r="E184" s="5" t="s">
        <v>772</v>
      </c>
      <c r="F184" s="6"/>
      <c r="G184" s="6"/>
      <c r="H184" s="5" t="s">
        <v>773</v>
      </c>
      <c r="I184" s="5" t="s">
        <v>774</v>
      </c>
      <c r="J184" s="6"/>
      <c r="K184" s="5" t="s">
        <v>775</v>
      </c>
      <c r="L184" s="5" t="s">
        <v>757</v>
      </c>
      <c r="M184" s="5" t="s">
        <v>776</v>
      </c>
      <c r="N184" s="6"/>
      <c r="O184" s="5" t="s">
        <v>777</v>
      </c>
      <c r="P184" s="5" t="s">
        <v>778</v>
      </c>
      <c r="Q184" s="6"/>
      <c r="R184" s="6"/>
      <c r="S184" s="6"/>
      <c r="T184" s="6"/>
      <c r="U184" s="6"/>
      <c r="V184" s="6"/>
    </row>
    <row r="185" spans="1:22" ht="52.5" customHeight="1" x14ac:dyDescent="0.15">
      <c r="A185" s="3" t="e">
        <f>VLOOKUP(B185,#REF!,2,0)</f>
        <v>#REF!</v>
      </c>
      <c r="B185" s="22" t="s">
        <v>780</v>
      </c>
      <c r="C185" s="6"/>
      <c r="D185" s="5" t="s">
        <v>781</v>
      </c>
      <c r="E185" s="6"/>
      <c r="F185" s="6"/>
      <c r="G185" s="6"/>
      <c r="H185" s="5" t="s">
        <v>781</v>
      </c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</row>
    <row r="186" spans="1:22" ht="52.5" customHeight="1" x14ac:dyDescent="0.15">
      <c r="A186" s="3" t="e">
        <f>VLOOKUP(B186,#REF!,2,0)</f>
        <v>#REF!</v>
      </c>
      <c r="B186" s="22" t="s">
        <v>782</v>
      </c>
      <c r="C186" s="6"/>
      <c r="D186" s="5" t="s">
        <v>781</v>
      </c>
      <c r="E186" s="6"/>
      <c r="F186" s="6"/>
      <c r="G186" s="6"/>
      <c r="H186" s="5" t="s">
        <v>781</v>
      </c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</row>
    <row r="187" spans="1:22" ht="52.5" customHeight="1" x14ac:dyDescent="0.15">
      <c r="A187" s="3" t="e">
        <f>VLOOKUP(B187,#REF!,2,0)</f>
        <v>#REF!</v>
      </c>
      <c r="B187" s="23" t="s">
        <v>783</v>
      </c>
      <c r="C187" s="11"/>
      <c r="D187" s="10" t="s">
        <v>784</v>
      </c>
      <c r="E187" s="11"/>
      <c r="F187" s="10" t="s">
        <v>785</v>
      </c>
      <c r="G187" s="11"/>
      <c r="H187" s="10" t="s">
        <v>786</v>
      </c>
      <c r="I187" s="11"/>
      <c r="J187" s="11"/>
      <c r="K187" s="10" t="s">
        <v>787</v>
      </c>
      <c r="L187" s="10" t="s">
        <v>788</v>
      </c>
      <c r="M187" s="11"/>
      <c r="N187" s="11"/>
      <c r="O187" s="11"/>
      <c r="P187" s="10" t="s">
        <v>789</v>
      </c>
      <c r="Q187" s="11"/>
      <c r="R187" s="11"/>
      <c r="S187" s="10" t="s">
        <v>790</v>
      </c>
      <c r="T187" s="11"/>
      <c r="U187" s="11"/>
      <c r="V187" s="11"/>
    </row>
    <row r="188" spans="1:22" ht="52.5" customHeight="1" x14ac:dyDescent="0.15">
      <c r="A188" s="3" t="e">
        <f>VLOOKUP(B188,#REF!,2,0)</f>
        <v>#REF!</v>
      </c>
      <c r="B188" s="23" t="s">
        <v>791</v>
      </c>
      <c r="C188" s="11"/>
      <c r="D188" s="10" t="s">
        <v>784</v>
      </c>
      <c r="E188" s="11"/>
      <c r="F188" s="10" t="s">
        <v>785</v>
      </c>
      <c r="G188" s="11"/>
      <c r="H188" s="10" t="s">
        <v>786</v>
      </c>
      <c r="I188" s="11"/>
      <c r="J188" s="11"/>
      <c r="K188" s="10" t="s">
        <v>787</v>
      </c>
      <c r="L188" s="10" t="s">
        <v>788</v>
      </c>
      <c r="M188" s="11"/>
      <c r="N188" s="11"/>
      <c r="O188" s="11"/>
      <c r="P188" s="10" t="s">
        <v>789</v>
      </c>
      <c r="Q188" s="11"/>
      <c r="R188" s="11"/>
      <c r="S188" s="10" t="s">
        <v>790</v>
      </c>
      <c r="T188" s="11"/>
      <c r="U188" s="11"/>
      <c r="V188" s="11"/>
    </row>
    <row r="189" spans="1:22" ht="52.5" customHeight="1" x14ac:dyDescent="0.15">
      <c r="A189" s="3" t="e">
        <f>VLOOKUP(B189,#REF!,2,0)</f>
        <v>#REF!</v>
      </c>
      <c r="B189" s="23" t="s">
        <v>792</v>
      </c>
      <c r="C189" s="11"/>
      <c r="D189" s="10" t="s">
        <v>784</v>
      </c>
      <c r="E189" s="11"/>
      <c r="F189" s="10" t="s">
        <v>785</v>
      </c>
      <c r="G189" s="11"/>
      <c r="H189" s="10" t="s">
        <v>786</v>
      </c>
      <c r="I189" s="11"/>
      <c r="J189" s="11"/>
      <c r="K189" s="10" t="s">
        <v>787</v>
      </c>
      <c r="L189" s="10" t="s">
        <v>788</v>
      </c>
      <c r="M189" s="11"/>
      <c r="N189" s="11"/>
      <c r="O189" s="11"/>
      <c r="P189" s="10" t="s">
        <v>789</v>
      </c>
      <c r="Q189" s="11"/>
      <c r="R189" s="11"/>
      <c r="S189" s="10" t="s">
        <v>790</v>
      </c>
      <c r="T189" s="11"/>
      <c r="U189" s="11"/>
      <c r="V189" s="11"/>
    </row>
    <row r="190" spans="1:22" ht="52.5" customHeight="1" x14ac:dyDescent="0.15">
      <c r="A190" s="3" t="e">
        <f>VLOOKUP(B190,#REF!,2,0)</f>
        <v>#REF!</v>
      </c>
      <c r="B190" s="23" t="s">
        <v>793</v>
      </c>
      <c r="C190" s="11"/>
      <c r="D190" s="10" t="s">
        <v>784</v>
      </c>
      <c r="E190" s="11"/>
      <c r="F190" s="10" t="s">
        <v>785</v>
      </c>
      <c r="G190" s="11"/>
      <c r="H190" s="10" t="s">
        <v>786</v>
      </c>
      <c r="I190" s="11"/>
      <c r="J190" s="11"/>
      <c r="K190" s="10" t="s">
        <v>787</v>
      </c>
      <c r="L190" s="10" t="s">
        <v>788</v>
      </c>
      <c r="M190" s="11"/>
      <c r="N190" s="11"/>
      <c r="O190" s="11"/>
      <c r="P190" s="10" t="s">
        <v>789</v>
      </c>
      <c r="Q190" s="11"/>
      <c r="R190" s="11"/>
      <c r="S190" s="10" t="s">
        <v>790</v>
      </c>
      <c r="T190" s="11"/>
      <c r="U190" s="11"/>
      <c r="V190" s="11"/>
    </row>
    <row r="191" spans="1:22" ht="52.5" customHeight="1" x14ac:dyDescent="0.15">
      <c r="A191" s="3" t="e">
        <f>VLOOKUP(B191,#REF!,2,0)</f>
        <v>#REF!</v>
      </c>
      <c r="B191" s="23" t="s">
        <v>794</v>
      </c>
      <c r="C191" s="11"/>
      <c r="D191" s="10" t="s">
        <v>784</v>
      </c>
      <c r="E191" s="11"/>
      <c r="F191" s="10" t="s">
        <v>785</v>
      </c>
      <c r="G191" s="11"/>
      <c r="H191" s="10" t="s">
        <v>786</v>
      </c>
      <c r="I191" s="11"/>
      <c r="J191" s="11"/>
      <c r="K191" s="10" t="s">
        <v>787</v>
      </c>
      <c r="L191" s="10" t="s">
        <v>788</v>
      </c>
      <c r="M191" s="11"/>
      <c r="N191" s="11"/>
      <c r="O191" s="11"/>
      <c r="P191" s="10" t="s">
        <v>789</v>
      </c>
      <c r="Q191" s="11"/>
      <c r="R191" s="11"/>
      <c r="S191" s="10" t="s">
        <v>790</v>
      </c>
      <c r="T191" s="11"/>
      <c r="U191" s="11"/>
      <c r="V191" s="11"/>
    </row>
    <row r="192" spans="1:22" ht="52.5" customHeight="1" x14ac:dyDescent="0.15">
      <c r="A192" s="3" t="e">
        <f>VLOOKUP(B192,#REF!,2,0)</f>
        <v>#REF!</v>
      </c>
      <c r="B192" s="23" t="s">
        <v>795</v>
      </c>
      <c r="C192" s="11"/>
      <c r="D192" s="10" t="s">
        <v>784</v>
      </c>
      <c r="E192" s="11"/>
      <c r="F192" s="10" t="s">
        <v>785</v>
      </c>
      <c r="G192" s="11"/>
      <c r="H192" s="10" t="s">
        <v>786</v>
      </c>
      <c r="I192" s="11"/>
      <c r="J192" s="11"/>
      <c r="K192" s="10" t="s">
        <v>787</v>
      </c>
      <c r="L192" s="10" t="s">
        <v>788</v>
      </c>
      <c r="M192" s="11"/>
      <c r="N192" s="11"/>
      <c r="O192" s="11"/>
      <c r="P192" s="10" t="s">
        <v>789</v>
      </c>
      <c r="Q192" s="11"/>
      <c r="R192" s="11"/>
      <c r="S192" s="10" t="s">
        <v>790</v>
      </c>
      <c r="T192" s="11"/>
      <c r="U192" s="11"/>
      <c r="V192" s="11"/>
    </row>
    <row r="193" spans="1:22" ht="52.5" customHeight="1" x14ac:dyDescent="0.15">
      <c r="A193" s="3" t="e">
        <f>VLOOKUP(B193,#REF!,2,0)</f>
        <v>#REF!</v>
      </c>
      <c r="B193" s="23" t="s">
        <v>796</v>
      </c>
      <c r="C193" s="11"/>
      <c r="D193" s="10" t="s">
        <v>784</v>
      </c>
      <c r="E193" s="11"/>
      <c r="F193" s="10" t="s">
        <v>785</v>
      </c>
      <c r="G193" s="11"/>
      <c r="H193" s="10" t="s">
        <v>786</v>
      </c>
      <c r="I193" s="11"/>
      <c r="J193" s="11"/>
      <c r="K193" s="10" t="s">
        <v>787</v>
      </c>
      <c r="L193" s="10" t="s">
        <v>788</v>
      </c>
      <c r="M193" s="11"/>
      <c r="N193" s="11"/>
      <c r="O193" s="10" t="s">
        <v>797</v>
      </c>
      <c r="P193" s="11"/>
      <c r="Q193" s="11"/>
      <c r="R193" s="11"/>
      <c r="S193" s="11"/>
      <c r="T193" s="10" t="s">
        <v>798</v>
      </c>
      <c r="U193" s="11"/>
      <c r="V193" s="11"/>
    </row>
    <row r="194" spans="1:22" ht="52.5" customHeight="1" x14ac:dyDescent="0.15">
      <c r="A194" s="3" t="e">
        <f>VLOOKUP(B194,#REF!,2,0)</f>
        <v>#REF!</v>
      </c>
      <c r="B194" s="23" t="s">
        <v>799</v>
      </c>
      <c r="C194" s="11"/>
      <c r="D194" s="10" t="s">
        <v>784</v>
      </c>
      <c r="E194" s="11"/>
      <c r="F194" s="10" t="s">
        <v>785</v>
      </c>
      <c r="G194" s="11"/>
      <c r="H194" s="10" t="s">
        <v>786</v>
      </c>
      <c r="I194" s="11"/>
      <c r="J194" s="11"/>
      <c r="K194" s="10" t="s">
        <v>787</v>
      </c>
      <c r="L194" s="10" t="s">
        <v>788</v>
      </c>
      <c r="M194" s="11"/>
      <c r="N194" s="11"/>
      <c r="O194" s="10" t="s">
        <v>797</v>
      </c>
      <c r="P194" s="11"/>
      <c r="Q194" s="11"/>
      <c r="R194" s="11"/>
      <c r="S194" s="11"/>
      <c r="T194" s="10" t="s">
        <v>798</v>
      </c>
      <c r="U194" s="11"/>
      <c r="V194" s="11"/>
    </row>
    <row r="195" spans="1:22" ht="52.5" customHeight="1" x14ac:dyDescent="0.15">
      <c r="A195" s="3" t="e">
        <f>VLOOKUP(B195,#REF!,2,0)</f>
        <v>#REF!</v>
      </c>
      <c r="B195" s="23" t="s">
        <v>800</v>
      </c>
      <c r="C195" s="11"/>
      <c r="D195" s="10" t="s">
        <v>784</v>
      </c>
      <c r="E195" s="11"/>
      <c r="F195" s="10" t="s">
        <v>785</v>
      </c>
      <c r="G195" s="11"/>
      <c r="H195" s="10" t="s">
        <v>786</v>
      </c>
      <c r="I195" s="11"/>
      <c r="J195" s="11"/>
      <c r="K195" s="10" t="s">
        <v>787</v>
      </c>
      <c r="L195" s="10" t="s">
        <v>788</v>
      </c>
      <c r="M195" s="11"/>
      <c r="N195" s="11"/>
      <c r="O195" s="10" t="s">
        <v>797</v>
      </c>
      <c r="P195" s="11"/>
      <c r="Q195" s="11"/>
      <c r="R195" s="11"/>
      <c r="S195" s="11"/>
      <c r="T195" s="10" t="s">
        <v>798</v>
      </c>
      <c r="U195" s="11"/>
      <c r="V195" s="11"/>
    </row>
    <row r="196" spans="1:22" ht="52.5" customHeight="1" x14ac:dyDescent="0.15">
      <c r="A196" s="3" t="e">
        <f>VLOOKUP(B196,#REF!,2,0)</f>
        <v>#REF!</v>
      </c>
      <c r="B196" s="23" t="s">
        <v>801</v>
      </c>
      <c r="C196" s="11"/>
      <c r="D196" s="10" t="s">
        <v>784</v>
      </c>
      <c r="E196" s="11"/>
      <c r="F196" s="10" t="s">
        <v>785</v>
      </c>
      <c r="G196" s="11"/>
      <c r="H196" s="10" t="s">
        <v>786</v>
      </c>
      <c r="I196" s="11"/>
      <c r="J196" s="11"/>
      <c r="K196" s="10" t="s">
        <v>787</v>
      </c>
      <c r="L196" s="10" t="s">
        <v>788</v>
      </c>
      <c r="M196" s="11"/>
      <c r="N196" s="11"/>
      <c r="O196" s="10" t="s">
        <v>797</v>
      </c>
      <c r="P196" s="11"/>
      <c r="Q196" s="11"/>
      <c r="R196" s="11"/>
      <c r="S196" s="11"/>
      <c r="T196" s="10" t="s">
        <v>798</v>
      </c>
      <c r="U196" s="11"/>
      <c r="V196" s="11"/>
    </row>
    <row r="197" spans="1:22" ht="52.5" customHeight="1" x14ac:dyDescent="0.15">
      <c r="A197" s="3" t="e">
        <f>VLOOKUP(B197,#REF!,2,0)</f>
        <v>#REF!</v>
      </c>
      <c r="B197" s="23" t="s">
        <v>802</v>
      </c>
      <c r="C197" s="11"/>
      <c r="D197" s="10" t="s">
        <v>803</v>
      </c>
      <c r="E197" s="10" t="s">
        <v>804</v>
      </c>
      <c r="F197" s="10" t="s">
        <v>805</v>
      </c>
      <c r="G197" s="11"/>
      <c r="H197" s="10" t="s">
        <v>803</v>
      </c>
      <c r="I197" s="10" t="s">
        <v>804</v>
      </c>
      <c r="J197" s="10" t="s">
        <v>805</v>
      </c>
      <c r="K197" s="11"/>
      <c r="L197" s="11"/>
      <c r="M197" s="11"/>
      <c r="N197" s="11"/>
      <c r="O197" s="11"/>
      <c r="P197" s="11"/>
      <c r="Q197" s="11"/>
      <c r="R197" s="11"/>
      <c r="S197" s="11"/>
      <c r="T197" s="11"/>
      <c r="U197" s="11"/>
      <c r="V197" s="11"/>
    </row>
    <row r="198" spans="1:22" ht="52.5" customHeight="1" x14ac:dyDescent="0.15">
      <c r="A198" s="3" t="e">
        <f>VLOOKUP(B198,#REF!,2,0)</f>
        <v>#REF!</v>
      </c>
      <c r="B198" s="23" t="s">
        <v>806</v>
      </c>
      <c r="C198" s="11"/>
      <c r="D198" s="10" t="s">
        <v>803</v>
      </c>
      <c r="E198" s="10" t="s">
        <v>804</v>
      </c>
      <c r="F198" s="10" t="s">
        <v>805</v>
      </c>
      <c r="G198" s="11"/>
      <c r="H198" s="10" t="s">
        <v>803</v>
      </c>
      <c r="I198" s="10" t="s">
        <v>804</v>
      </c>
      <c r="J198" s="10" t="s">
        <v>805</v>
      </c>
      <c r="K198" s="11"/>
      <c r="L198" s="11"/>
      <c r="M198" s="11"/>
      <c r="N198" s="11"/>
      <c r="O198" s="11"/>
      <c r="P198" s="11"/>
      <c r="Q198" s="11"/>
      <c r="R198" s="11"/>
      <c r="S198" s="11"/>
      <c r="T198" s="11"/>
      <c r="U198" s="11"/>
      <c r="V198" s="11"/>
    </row>
    <row r="199" spans="1:22" ht="52.5" customHeight="1" x14ac:dyDescent="0.15">
      <c r="A199" s="3" t="e">
        <f>VLOOKUP(B199,#REF!,2,0)</f>
        <v>#REF!</v>
      </c>
      <c r="B199" s="23" t="s">
        <v>807</v>
      </c>
      <c r="C199" s="11"/>
      <c r="D199" s="11"/>
      <c r="E199" s="11"/>
      <c r="F199" s="11"/>
      <c r="G199" s="11"/>
      <c r="H199" s="11"/>
      <c r="I199" s="11"/>
      <c r="J199" s="11"/>
      <c r="K199" s="11"/>
      <c r="L199" s="11"/>
      <c r="M199" s="11"/>
      <c r="N199" s="11"/>
      <c r="O199" s="11"/>
      <c r="P199" s="11"/>
      <c r="Q199" s="11"/>
      <c r="R199" s="11"/>
      <c r="S199" s="11"/>
      <c r="T199" s="11"/>
      <c r="U199" s="11"/>
      <c r="V199" s="11"/>
    </row>
    <row r="200" spans="1:22" ht="52.5" customHeight="1" x14ac:dyDescent="0.15">
      <c r="A200" s="3" t="e">
        <f>VLOOKUP(B200,#REF!,2,0)</f>
        <v>#REF!</v>
      </c>
      <c r="B200" s="23" t="s">
        <v>808</v>
      </c>
      <c r="C200" s="11"/>
      <c r="D200" s="11"/>
      <c r="E200" s="11"/>
      <c r="F200" s="11"/>
      <c r="G200" s="11"/>
      <c r="H200" s="11"/>
      <c r="I200" s="11"/>
      <c r="J200" s="11"/>
      <c r="K200" s="11"/>
      <c r="L200" s="11"/>
      <c r="M200" s="11"/>
      <c r="N200" s="11"/>
      <c r="O200" s="11"/>
      <c r="P200" s="11"/>
      <c r="Q200" s="11"/>
      <c r="R200" s="11"/>
      <c r="S200" s="11"/>
      <c r="T200" s="11"/>
      <c r="U200" s="11"/>
      <c r="V200" s="11"/>
    </row>
    <row r="201" spans="1:22" ht="52.5" customHeight="1" x14ac:dyDescent="0.15">
      <c r="A201" s="3" t="e">
        <f>VLOOKUP(B201,#REF!,2,0)</f>
        <v>#REF!</v>
      </c>
      <c r="B201" s="23" t="s">
        <v>128</v>
      </c>
      <c r="C201" s="10" t="s">
        <v>809</v>
      </c>
      <c r="D201" s="10" t="s">
        <v>810</v>
      </c>
      <c r="E201" s="11"/>
      <c r="F201" s="11"/>
      <c r="G201" s="11"/>
      <c r="H201" s="10" t="s">
        <v>811</v>
      </c>
      <c r="I201" s="11"/>
      <c r="J201" s="11"/>
      <c r="K201" s="10" t="s">
        <v>812</v>
      </c>
      <c r="L201" s="10" t="s">
        <v>813</v>
      </c>
      <c r="M201" s="11"/>
      <c r="N201" s="11"/>
      <c r="O201" s="11"/>
      <c r="P201" s="10" t="s">
        <v>811</v>
      </c>
      <c r="Q201" s="11"/>
      <c r="R201" s="11"/>
      <c r="S201" s="10" t="s">
        <v>814</v>
      </c>
      <c r="T201" s="10" t="s">
        <v>815</v>
      </c>
      <c r="U201" s="11"/>
      <c r="V201" s="11"/>
    </row>
    <row r="202" spans="1:22" ht="52.5" customHeight="1" x14ac:dyDescent="0.15">
      <c r="A202" s="3" t="e">
        <f>VLOOKUP(B202,#REF!,2,0)</f>
        <v>#REF!</v>
      </c>
      <c r="B202" s="23" t="s">
        <v>129</v>
      </c>
      <c r="C202" s="11"/>
      <c r="D202" s="11"/>
      <c r="E202" s="10" t="s">
        <v>816</v>
      </c>
      <c r="F202" s="10" t="s">
        <v>817</v>
      </c>
      <c r="G202" s="11"/>
      <c r="H202" s="10" t="s">
        <v>811</v>
      </c>
      <c r="I202" s="11"/>
      <c r="J202" s="11"/>
      <c r="K202" s="10" t="s">
        <v>812</v>
      </c>
      <c r="L202" s="11"/>
      <c r="M202" s="11"/>
      <c r="N202" s="11"/>
      <c r="O202" s="11"/>
      <c r="P202" s="10" t="s">
        <v>811</v>
      </c>
      <c r="Q202" s="10" t="s">
        <v>816</v>
      </c>
      <c r="R202" s="10" t="s">
        <v>818</v>
      </c>
      <c r="S202" s="10" t="s">
        <v>819</v>
      </c>
      <c r="T202" s="10" t="s">
        <v>820</v>
      </c>
      <c r="U202" s="11"/>
      <c r="V202" s="11"/>
    </row>
  </sheetData>
  <phoneticPr fontId="3" type="noConversion"/>
  <printOptions horizontalCentered="1"/>
  <pageMargins left="0.39370078740157499" right="0.39370078740157499" top="0.74803149606299202" bottom="0.74803149606299202" header="0.31496062992126" footer="0.31496062992126"/>
  <pageSetup paperSize="9" scale="6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DFE168-80E6-4C90-A1F3-566E3A648D54}">
  <dimension ref="A1:J176"/>
  <sheetViews>
    <sheetView tabSelected="1" topLeftCell="A151" workbookViewId="0">
      <selection activeCell="N8" sqref="N8"/>
    </sheetView>
  </sheetViews>
  <sheetFormatPr defaultColWidth="6" defaultRowHeight="13.5" x14ac:dyDescent="0.15"/>
  <cols>
    <col min="1" max="1" width="11.625" bestFit="1" customWidth="1"/>
    <col min="2" max="2" width="5.25" bestFit="1" customWidth="1"/>
    <col min="3" max="3" width="21.375" bestFit="1" customWidth="1"/>
    <col min="4" max="4" width="17.375" bestFit="1" customWidth="1"/>
    <col min="5" max="6" width="5.25" style="12" bestFit="1" customWidth="1"/>
    <col min="7" max="7" width="14.75" bestFit="1" customWidth="1"/>
    <col min="8" max="9" width="9" bestFit="1" customWidth="1"/>
    <col min="10" max="10" width="15.125" customWidth="1"/>
  </cols>
  <sheetData>
    <row r="1" spans="1:10" ht="33.75" customHeight="1" x14ac:dyDescent="0.15">
      <c r="A1" s="40" t="s">
        <v>1019</v>
      </c>
      <c r="B1" s="40"/>
      <c r="C1" s="40"/>
      <c r="D1" s="40"/>
      <c r="E1" s="40"/>
      <c r="F1" s="40"/>
      <c r="G1" s="40"/>
      <c r="H1" s="40"/>
      <c r="I1" s="40"/>
      <c r="J1" s="40"/>
    </row>
    <row r="2" spans="1:10" ht="31.5" customHeight="1" x14ac:dyDescent="0.15">
      <c r="A2" s="28" t="s">
        <v>23</v>
      </c>
      <c r="B2" s="28" t="s">
        <v>24</v>
      </c>
      <c r="C2" s="28" t="s">
        <v>25</v>
      </c>
      <c r="D2" s="28" t="s">
        <v>26</v>
      </c>
      <c r="E2" s="28" t="s">
        <v>28</v>
      </c>
      <c r="F2" s="28" t="s">
        <v>29</v>
      </c>
      <c r="G2" s="28" t="s">
        <v>27</v>
      </c>
      <c r="H2" s="28" t="s">
        <v>821</v>
      </c>
      <c r="I2" s="28" t="s">
        <v>822</v>
      </c>
      <c r="J2" s="28" t="s">
        <v>31</v>
      </c>
    </row>
    <row r="3" spans="1:10" ht="18" customHeight="1" x14ac:dyDescent="0.15">
      <c r="A3" s="24" t="s">
        <v>1020</v>
      </c>
      <c r="B3" s="1" t="s">
        <v>2</v>
      </c>
      <c r="C3" s="1" t="s">
        <v>32</v>
      </c>
      <c r="D3" s="1" t="s">
        <v>824</v>
      </c>
      <c r="E3" s="32">
        <v>39</v>
      </c>
      <c r="F3" s="32" t="s">
        <v>6</v>
      </c>
      <c r="G3" s="35" t="s">
        <v>998</v>
      </c>
      <c r="H3" s="35">
        <v>53102</v>
      </c>
      <c r="I3" s="35">
        <v>53103</v>
      </c>
      <c r="J3" s="41" t="s">
        <v>1008</v>
      </c>
    </row>
    <row r="4" spans="1:10" ht="18" customHeight="1" x14ac:dyDescent="0.15">
      <c r="A4" s="24" t="s">
        <v>1020</v>
      </c>
      <c r="B4" s="1" t="s">
        <v>2</v>
      </c>
      <c r="C4" s="1" t="s">
        <v>32</v>
      </c>
      <c r="D4" s="1" t="s">
        <v>825</v>
      </c>
      <c r="E4" s="32">
        <v>41</v>
      </c>
      <c r="F4" s="32" t="s">
        <v>6</v>
      </c>
      <c r="G4" s="35"/>
      <c r="H4" s="35"/>
      <c r="I4" s="35"/>
      <c r="J4" s="41"/>
    </row>
    <row r="5" spans="1:10" ht="18" customHeight="1" x14ac:dyDescent="0.15">
      <c r="A5" s="24" t="s">
        <v>1020</v>
      </c>
      <c r="B5" s="1" t="s">
        <v>2</v>
      </c>
      <c r="C5" s="1" t="s">
        <v>32</v>
      </c>
      <c r="D5" s="1" t="s">
        <v>826</v>
      </c>
      <c r="E5" s="32">
        <v>43</v>
      </c>
      <c r="F5" s="32" t="s">
        <v>6</v>
      </c>
      <c r="G5" s="35"/>
      <c r="H5" s="35"/>
      <c r="I5" s="35"/>
      <c r="J5" s="41"/>
    </row>
    <row r="6" spans="1:10" ht="18" customHeight="1" x14ac:dyDescent="0.15">
      <c r="A6" s="24" t="s">
        <v>1020</v>
      </c>
      <c r="B6" s="1" t="s">
        <v>2</v>
      </c>
      <c r="C6" s="1" t="s">
        <v>32</v>
      </c>
      <c r="D6" s="1" t="s">
        <v>827</v>
      </c>
      <c r="E6" s="32">
        <v>41</v>
      </c>
      <c r="F6" s="32" t="s">
        <v>6</v>
      </c>
      <c r="G6" s="35"/>
      <c r="H6" s="35"/>
      <c r="I6" s="35"/>
      <c r="J6" s="41"/>
    </row>
    <row r="7" spans="1:10" ht="18" customHeight="1" x14ac:dyDescent="0.15">
      <c r="A7" s="24" t="s">
        <v>1020</v>
      </c>
      <c r="B7" s="1" t="s">
        <v>2</v>
      </c>
      <c r="C7" s="1" t="s">
        <v>32</v>
      </c>
      <c r="D7" s="1" t="s">
        <v>828</v>
      </c>
      <c r="E7" s="32">
        <v>40</v>
      </c>
      <c r="F7" s="32" t="s">
        <v>6</v>
      </c>
      <c r="G7" s="35"/>
      <c r="H7" s="35"/>
      <c r="I7" s="35"/>
      <c r="J7" s="41"/>
    </row>
    <row r="8" spans="1:10" ht="48.75" customHeight="1" x14ac:dyDescent="0.15">
      <c r="A8" s="24" t="s">
        <v>1020</v>
      </c>
      <c r="B8" s="1" t="s">
        <v>2</v>
      </c>
      <c r="C8" s="26" t="s">
        <v>1009</v>
      </c>
      <c r="D8" s="25" t="s">
        <v>836</v>
      </c>
      <c r="E8" s="32">
        <v>57</v>
      </c>
      <c r="F8" s="32" t="s">
        <v>6</v>
      </c>
      <c r="G8" s="27" t="s">
        <v>1003</v>
      </c>
      <c r="H8" s="32">
        <v>53102</v>
      </c>
      <c r="I8" s="32">
        <v>53103</v>
      </c>
      <c r="J8" s="41"/>
    </row>
    <row r="9" spans="1:10" ht="18" customHeight="1" x14ac:dyDescent="0.15">
      <c r="A9" s="24" t="s">
        <v>1020</v>
      </c>
      <c r="B9" s="1" t="s">
        <v>2</v>
      </c>
      <c r="C9" s="1" t="s">
        <v>115</v>
      </c>
      <c r="D9" s="1" t="s">
        <v>837</v>
      </c>
      <c r="E9" s="32">
        <v>29</v>
      </c>
      <c r="F9" s="32" t="s">
        <v>6</v>
      </c>
      <c r="G9" s="34" t="s">
        <v>1004</v>
      </c>
      <c r="H9" s="35">
        <v>53102</v>
      </c>
      <c r="I9" s="35">
        <v>53103</v>
      </c>
      <c r="J9" s="41"/>
    </row>
    <row r="10" spans="1:10" ht="18" customHeight="1" x14ac:dyDescent="0.15">
      <c r="A10" s="24" t="s">
        <v>1020</v>
      </c>
      <c r="B10" s="1" t="s">
        <v>2</v>
      </c>
      <c r="C10" s="1" t="s">
        <v>115</v>
      </c>
      <c r="D10" s="1" t="s">
        <v>838</v>
      </c>
      <c r="E10" s="32">
        <v>29</v>
      </c>
      <c r="F10" s="32" t="s">
        <v>6</v>
      </c>
      <c r="G10" s="34"/>
      <c r="H10" s="35"/>
      <c r="I10" s="35"/>
      <c r="J10" s="41"/>
    </row>
    <row r="11" spans="1:10" ht="18" customHeight="1" x14ac:dyDescent="0.15">
      <c r="A11" s="24" t="s">
        <v>1020</v>
      </c>
      <c r="B11" s="1" t="s">
        <v>2</v>
      </c>
      <c r="C11" s="1" t="s">
        <v>115</v>
      </c>
      <c r="D11" s="1" t="s">
        <v>839</v>
      </c>
      <c r="E11" s="32">
        <v>46</v>
      </c>
      <c r="F11" s="32" t="s">
        <v>6</v>
      </c>
      <c r="G11" s="34"/>
      <c r="H11" s="35"/>
      <c r="I11" s="35"/>
      <c r="J11" s="41"/>
    </row>
    <row r="12" spans="1:10" ht="18" customHeight="1" x14ac:dyDescent="0.15">
      <c r="A12" s="24" t="s">
        <v>1020</v>
      </c>
      <c r="B12" s="1" t="s">
        <v>2</v>
      </c>
      <c r="C12" s="1" t="s">
        <v>69</v>
      </c>
      <c r="D12" s="1" t="s">
        <v>832</v>
      </c>
      <c r="E12" s="32">
        <v>30</v>
      </c>
      <c r="F12" s="32" t="s">
        <v>6</v>
      </c>
      <c r="G12" s="34" t="s">
        <v>1002</v>
      </c>
      <c r="H12" s="35">
        <v>53102</v>
      </c>
      <c r="I12" s="35">
        <v>53103</v>
      </c>
      <c r="J12" s="41"/>
    </row>
    <row r="13" spans="1:10" ht="18" customHeight="1" x14ac:dyDescent="0.15">
      <c r="A13" s="24" t="s">
        <v>1020</v>
      </c>
      <c r="B13" s="1" t="s">
        <v>2</v>
      </c>
      <c r="C13" s="1" t="s">
        <v>69</v>
      </c>
      <c r="D13" s="1" t="s">
        <v>833</v>
      </c>
      <c r="E13" s="32">
        <v>29</v>
      </c>
      <c r="F13" s="32" t="s">
        <v>6</v>
      </c>
      <c r="G13" s="34"/>
      <c r="H13" s="35"/>
      <c r="I13" s="35"/>
      <c r="J13" s="41"/>
    </row>
    <row r="14" spans="1:10" ht="18" customHeight="1" x14ac:dyDescent="0.15">
      <c r="A14" s="24" t="s">
        <v>1020</v>
      </c>
      <c r="B14" s="1" t="s">
        <v>2</v>
      </c>
      <c r="C14" s="1" t="s">
        <v>69</v>
      </c>
      <c r="D14" s="1" t="s">
        <v>834</v>
      </c>
      <c r="E14" s="32">
        <v>30</v>
      </c>
      <c r="F14" s="32" t="s">
        <v>6</v>
      </c>
      <c r="G14" s="34"/>
      <c r="H14" s="35"/>
      <c r="I14" s="35"/>
      <c r="J14" s="41"/>
    </row>
    <row r="15" spans="1:10" ht="18" customHeight="1" x14ac:dyDescent="0.15">
      <c r="A15" s="24" t="s">
        <v>1020</v>
      </c>
      <c r="B15" s="1" t="s">
        <v>2</v>
      </c>
      <c r="C15" s="1" t="s">
        <v>69</v>
      </c>
      <c r="D15" s="1" t="s">
        <v>835</v>
      </c>
      <c r="E15" s="32">
        <v>29</v>
      </c>
      <c r="F15" s="32" t="s">
        <v>6</v>
      </c>
      <c r="G15" s="34"/>
      <c r="H15" s="35"/>
      <c r="I15" s="35"/>
      <c r="J15" s="41"/>
    </row>
    <row r="16" spans="1:10" ht="18" customHeight="1" x14ac:dyDescent="0.15">
      <c r="A16" s="29" t="s">
        <v>1020</v>
      </c>
      <c r="B16" s="30" t="s">
        <v>2</v>
      </c>
      <c r="C16" s="30" t="s">
        <v>32</v>
      </c>
      <c r="D16" s="30" t="s">
        <v>840</v>
      </c>
      <c r="E16" s="33">
        <v>43</v>
      </c>
      <c r="F16" s="33" t="s">
        <v>6</v>
      </c>
      <c r="G16" s="36" t="s">
        <v>1005</v>
      </c>
      <c r="H16" s="42" t="s">
        <v>1016</v>
      </c>
      <c r="I16" s="36" t="s">
        <v>1018</v>
      </c>
      <c r="J16" s="41"/>
    </row>
    <row r="17" spans="1:10" ht="18" customHeight="1" x14ac:dyDescent="0.15">
      <c r="A17" s="29" t="s">
        <v>1020</v>
      </c>
      <c r="B17" s="30" t="s">
        <v>2</v>
      </c>
      <c r="C17" s="30" t="s">
        <v>32</v>
      </c>
      <c r="D17" s="30" t="s">
        <v>841</v>
      </c>
      <c r="E17" s="33">
        <v>43</v>
      </c>
      <c r="F17" s="33" t="s">
        <v>6</v>
      </c>
      <c r="G17" s="36"/>
      <c r="H17" s="42"/>
      <c r="I17" s="37"/>
      <c r="J17" s="41"/>
    </row>
    <row r="18" spans="1:10" ht="18" customHeight="1" x14ac:dyDescent="0.15">
      <c r="A18" s="29" t="s">
        <v>1020</v>
      </c>
      <c r="B18" s="30" t="s">
        <v>2</v>
      </c>
      <c r="C18" s="30" t="s">
        <v>219</v>
      </c>
      <c r="D18" s="30" t="s">
        <v>842</v>
      </c>
      <c r="E18" s="33">
        <v>41</v>
      </c>
      <c r="F18" s="33" t="s">
        <v>6</v>
      </c>
      <c r="G18" s="36"/>
      <c r="H18" s="42"/>
      <c r="I18" s="37"/>
      <c r="J18" s="41"/>
    </row>
    <row r="19" spans="1:10" ht="18" customHeight="1" x14ac:dyDescent="0.15">
      <c r="A19" s="29" t="s">
        <v>1020</v>
      </c>
      <c r="B19" s="30" t="s">
        <v>2</v>
      </c>
      <c r="C19" s="30" t="s">
        <v>32</v>
      </c>
      <c r="D19" s="30" t="s">
        <v>843</v>
      </c>
      <c r="E19" s="33">
        <v>44</v>
      </c>
      <c r="F19" s="33" t="s">
        <v>6</v>
      </c>
      <c r="G19" s="36"/>
      <c r="H19" s="42"/>
      <c r="I19" s="37"/>
      <c r="J19" s="41"/>
    </row>
    <row r="20" spans="1:10" ht="18" customHeight="1" x14ac:dyDescent="0.15">
      <c r="A20" s="29" t="s">
        <v>1020</v>
      </c>
      <c r="B20" s="30" t="s">
        <v>2</v>
      </c>
      <c r="C20" s="30" t="s">
        <v>32</v>
      </c>
      <c r="D20" s="30" t="s">
        <v>844</v>
      </c>
      <c r="E20" s="33">
        <v>46</v>
      </c>
      <c r="F20" s="33" t="s">
        <v>6</v>
      </c>
      <c r="G20" s="36"/>
      <c r="H20" s="42"/>
      <c r="I20" s="37"/>
      <c r="J20" s="41"/>
    </row>
    <row r="21" spans="1:10" ht="18" customHeight="1" x14ac:dyDescent="0.15">
      <c r="A21" s="29" t="s">
        <v>1020</v>
      </c>
      <c r="B21" s="30" t="s">
        <v>2</v>
      </c>
      <c r="C21" s="30" t="s">
        <v>32</v>
      </c>
      <c r="D21" s="30" t="s">
        <v>845</v>
      </c>
      <c r="E21" s="33">
        <v>43</v>
      </c>
      <c r="F21" s="33" t="s">
        <v>6</v>
      </c>
      <c r="G21" s="36"/>
      <c r="H21" s="42"/>
      <c r="I21" s="37"/>
      <c r="J21" s="41"/>
    </row>
    <row r="22" spans="1:10" ht="18" customHeight="1" x14ac:dyDescent="0.15">
      <c r="A22" s="29" t="s">
        <v>1020</v>
      </c>
      <c r="B22" s="30" t="s">
        <v>2</v>
      </c>
      <c r="C22" s="30" t="s">
        <v>219</v>
      </c>
      <c r="D22" s="30" t="s">
        <v>846</v>
      </c>
      <c r="E22" s="33">
        <v>40</v>
      </c>
      <c r="F22" s="33" t="s">
        <v>6</v>
      </c>
      <c r="G22" s="36" t="s">
        <v>1006</v>
      </c>
      <c r="H22" s="38" t="s">
        <v>1017</v>
      </c>
      <c r="I22" s="36" t="s">
        <v>1018</v>
      </c>
      <c r="J22" s="41"/>
    </row>
    <row r="23" spans="1:10" ht="18" customHeight="1" x14ac:dyDescent="0.15">
      <c r="A23" s="29" t="s">
        <v>1020</v>
      </c>
      <c r="B23" s="30" t="s">
        <v>2</v>
      </c>
      <c r="C23" s="30" t="s">
        <v>219</v>
      </c>
      <c r="D23" s="30" t="s">
        <v>847</v>
      </c>
      <c r="E23" s="33">
        <v>37</v>
      </c>
      <c r="F23" s="33" t="s">
        <v>6</v>
      </c>
      <c r="G23" s="36"/>
      <c r="H23" s="38"/>
      <c r="I23" s="37"/>
      <c r="J23" s="41"/>
    </row>
    <row r="24" spans="1:10" ht="18" customHeight="1" x14ac:dyDescent="0.15">
      <c r="A24" s="29" t="s">
        <v>1020</v>
      </c>
      <c r="B24" s="30" t="s">
        <v>2</v>
      </c>
      <c r="C24" s="30" t="s">
        <v>219</v>
      </c>
      <c r="D24" s="30" t="s">
        <v>848</v>
      </c>
      <c r="E24" s="33">
        <v>40</v>
      </c>
      <c r="F24" s="33" t="s">
        <v>6</v>
      </c>
      <c r="G24" s="36"/>
      <c r="H24" s="38"/>
      <c r="I24" s="37"/>
      <c r="J24" s="41"/>
    </row>
    <row r="25" spans="1:10" ht="18" customHeight="1" x14ac:dyDescent="0.15">
      <c r="A25" s="29" t="s">
        <v>1020</v>
      </c>
      <c r="B25" s="30" t="s">
        <v>2</v>
      </c>
      <c r="C25" s="30" t="s">
        <v>219</v>
      </c>
      <c r="D25" s="30" t="s">
        <v>849</v>
      </c>
      <c r="E25" s="33">
        <v>36</v>
      </c>
      <c r="F25" s="33" t="s">
        <v>6</v>
      </c>
      <c r="G25" s="36"/>
      <c r="H25" s="38"/>
      <c r="I25" s="37"/>
      <c r="J25" s="41"/>
    </row>
    <row r="26" spans="1:10" ht="18" customHeight="1" x14ac:dyDescent="0.15">
      <c r="A26" s="29" t="s">
        <v>1020</v>
      </c>
      <c r="B26" s="30" t="s">
        <v>2</v>
      </c>
      <c r="C26" s="30" t="s">
        <v>219</v>
      </c>
      <c r="D26" s="30" t="s">
        <v>850</v>
      </c>
      <c r="E26" s="33">
        <v>34</v>
      </c>
      <c r="F26" s="33" t="s">
        <v>6</v>
      </c>
      <c r="G26" s="36"/>
      <c r="H26" s="38"/>
      <c r="I26" s="37"/>
      <c r="J26" s="41"/>
    </row>
    <row r="27" spans="1:10" ht="18" customHeight="1" x14ac:dyDescent="0.15">
      <c r="A27" s="24" t="s">
        <v>1020</v>
      </c>
      <c r="B27" s="1" t="s">
        <v>2</v>
      </c>
      <c r="C27" s="1" t="s">
        <v>69</v>
      </c>
      <c r="D27" s="1" t="s">
        <v>851</v>
      </c>
      <c r="E27" s="32">
        <v>29</v>
      </c>
      <c r="F27" s="32" t="s">
        <v>13</v>
      </c>
      <c r="G27" s="35" t="s">
        <v>998</v>
      </c>
      <c r="H27" s="34" t="s">
        <v>1012</v>
      </c>
      <c r="I27" s="34" t="s">
        <v>1010</v>
      </c>
      <c r="J27" s="39" t="s">
        <v>1007</v>
      </c>
    </row>
    <row r="28" spans="1:10" ht="18" customHeight="1" x14ac:dyDescent="0.15">
      <c r="A28" s="24" t="s">
        <v>1020</v>
      </c>
      <c r="B28" s="1" t="s">
        <v>2</v>
      </c>
      <c r="C28" s="1" t="s">
        <v>69</v>
      </c>
      <c r="D28" s="1" t="s">
        <v>852</v>
      </c>
      <c r="E28" s="32">
        <v>28</v>
      </c>
      <c r="F28" s="32" t="s">
        <v>13</v>
      </c>
      <c r="G28" s="35"/>
      <c r="H28" s="35"/>
      <c r="I28" s="35"/>
      <c r="J28" s="39"/>
    </row>
    <row r="29" spans="1:10" ht="18" customHeight="1" x14ac:dyDescent="0.15">
      <c r="A29" s="24" t="s">
        <v>1020</v>
      </c>
      <c r="B29" s="1" t="s">
        <v>2</v>
      </c>
      <c r="C29" s="1" t="s">
        <v>69</v>
      </c>
      <c r="D29" s="1" t="s">
        <v>853</v>
      </c>
      <c r="E29" s="32">
        <v>42</v>
      </c>
      <c r="F29" s="32" t="s">
        <v>13</v>
      </c>
      <c r="G29" s="35"/>
      <c r="H29" s="35"/>
      <c r="I29" s="35"/>
      <c r="J29" s="39"/>
    </row>
    <row r="30" spans="1:10" ht="18" customHeight="1" x14ac:dyDescent="0.15">
      <c r="A30" s="24" t="s">
        <v>1020</v>
      </c>
      <c r="B30" s="1" t="s">
        <v>2</v>
      </c>
      <c r="C30" s="1" t="s">
        <v>69</v>
      </c>
      <c r="D30" s="1" t="s">
        <v>854</v>
      </c>
      <c r="E30" s="32">
        <v>43</v>
      </c>
      <c r="F30" s="32" t="s">
        <v>13</v>
      </c>
      <c r="G30" s="35"/>
      <c r="H30" s="35"/>
      <c r="I30" s="35"/>
      <c r="J30" s="39"/>
    </row>
    <row r="31" spans="1:10" ht="18" customHeight="1" x14ac:dyDescent="0.15">
      <c r="A31" s="24" t="s">
        <v>1020</v>
      </c>
      <c r="B31" s="1" t="s">
        <v>2</v>
      </c>
      <c r="C31" s="1" t="s">
        <v>51</v>
      </c>
      <c r="D31" s="1" t="s">
        <v>857</v>
      </c>
      <c r="E31" s="32">
        <v>25</v>
      </c>
      <c r="F31" s="32" t="s">
        <v>13</v>
      </c>
      <c r="G31" s="35"/>
      <c r="H31" s="35"/>
      <c r="I31" s="35"/>
      <c r="J31" s="39"/>
    </row>
    <row r="32" spans="1:10" ht="18" customHeight="1" x14ac:dyDescent="0.15">
      <c r="A32" s="24" t="s">
        <v>1020</v>
      </c>
      <c r="B32" s="1" t="s">
        <v>2</v>
      </c>
      <c r="C32" s="1" t="s">
        <v>51</v>
      </c>
      <c r="D32" s="1" t="s">
        <v>858</v>
      </c>
      <c r="E32" s="32">
        <v>31</v>
      </c>
      <c r="F32" s="32" t="s">
        <v>13</v>
      </c>
      <c r="G32" s="35"/>
      <c r="H32" s="35"/>
      <c r="I32" s="35"/>
      <c r="J32" s="39"/>
    </row>
    <row r="33" spans="1:10" ht="18" customHeight="1" x14ac:dyDescent="0.15">
      <c r="A33" s="24" t="s">
        <v>1020</v>
      </c>
      <c r="B33" s="1" t="s">
        <v>2</v>
      </c>
      <c r="C33" s="1" t="s">
        <v>133</v>
      </c>
      <c r="D33" s="1" t="s">
        <v>859</v>
      </c>
      <c r="E33" s="32">
        <v>34</v>
      </c>
      <c r="F33" s="32" t="s">
        <v>13</v>
      </c>
      <c r="G33" s="35" t="s">
        <v>1000</v>
      </c>
      <c r="H33" s="35" t="s">
        <v>1011</v>
      </c>
      <c r="I33" s="35" t="s">
        <v>1013</v>
      </c>
      <c r="J33" s="39"/>
    </row>
    <row r="34" spans="1:10" ht="18" customHeight="1" x14ac:dyDescent="0.15">
      <c r="A34" s="24" t="s">
        <v>1020</v>
      </c>
      <c r="B34" s="1" t="s">
        <v>2</v>
      </c>
      <c r="C34" s="1" t="s">
        <v>133</v>
      </c>
      <c r="D34" s="1" t="s">
        <v>860</v>
      </c>
      <c r="E34" s="32">
        <v>34</v>
      </c>
      <c r="F34" s="32" t="s">
        <v>13</v>
      </c>
      <c r="G34" s="35"/>
      <c r="H34" s="35"/>
      <c r="I34" s="35"/>
      <c r="J34" s="39"/>
    </row>
    <row r="35" spans="1:10" ht="18" customHeight="1" x14ac:dyDescent="0.15">
      <c r="A35" s="24" t="s">
        <v>1020</v>
      </c>
      <c r="B35" s="1" t="s">
        <v>2</v>
      </c>
      <c r="C35" s="1" t="s">
        <v>133</v>
      </c>
      <c r="D35" s="1" t="s">
        <v>861</v>
      </c>
      <c r="E35" s="32">
        <v>29</v>
      </c>
      <c r="F35" s="32" t="s">
        <v>13</v>
      </c>
      <c r="G35" s="35"/>
      <c r="H35" s="35"/>
      <c r="I35" s="35"/>
      <c r="J35" s="39"/>
    </row>
    <row r="36" spans="1:10" ht="18" customHeight="1" x14ac:dyDescent="0.15">
      <c r="A36" s="24" t="s">
        <v>1020</v>
      </c>
      <c r="B36" s="1" t="s">
        <v>2</v>
      </c>
      <c r="C36" s="1" t="s">
        <v>133</v>
      </c>
      <c r="D36" s="1" t="s">
        <v>862</v>
      </c>
      <c r="E36" s="32">
        <v>30</v>
      </c>
      <c r="F36" s="32" t="s">
        <v>13</v>
      </c>
      <c r="G36" s="35"/>
      <c r="H36" s="35"/>
      <c r="I36" s="35"/>
      <c r="J36" s="39"/>
    </row>
    <row r="37" spans="1:10" ht="18" customHeight="1" x14ac:dyDescent="0.15">
      <c r="A37" s="24" t="s">
        <v>1020</v>
      </c>
      <c r="B37" s="1" t="s">
        <v>2</v>
      </c>
      <c r="C37" s="1" t="s">
        <v>133</v>
      </c>
      <c r="D37" s="1" t="s">
        <v>863</v>
      </c>
      <c r="E37" s="32">
        <v>28</v>
      </c>
      <c r="F37" s="32" t="s">
        <v>13</v>
      </c>
      <c r="G37" s="35"/>
      <c r="H37" s="35"/>
      <c r="I37" s="35"/>
      <c r="J37" s="39"/>
    </row>
    <row r="38" spans="1:10" ht="18" customHeight="1" x14ac:dyDescent="0.15">
      <c r="A38" s="24" t="s">
        <v>1020</v>
      </c>
      <c r="B38" s="1" t="s">
        <v>2</v>
      </c>
      <c r="C38" s="1" t="s">
        <v>133</v>
      </c>
      <c r="D38" s="1" t="s">
        <v>864</v>
      </c>
      <c r="E38" s="32">
        <v>23</v>
      </c>
      <c r="F38" s="32" t="s">
        <v>13</v>
      </c>
      <c r="G38" s="35"/>
      <c r="H38" s="35"/>
      <c r="I38" s="35"/>
      <c r="J38" s="39"/>
    </row>
    <row r="39" spans="1:10" ht="18" customHeight="1" x14ac:dyDescent="0.15">
      <c r="A39" s="24" t="s">
        <v>1020</v>
      </c>
      <c r="B39" s="1" t="s">
        <v>2</v>
      </c>
      <c r="C39" s="1" t="s">
        <v>133</v>
      </c>
      <c r="D39" s="1" t="s">
        <v>865</v>
      </c>
      <c r="E39" s="32">
        <v>30</v>
      </c>
      <c r="F39" s="32" t="s">
        <v>13</v>
      </c>
      <c r="G39" s="35"/>
      <c r="H39" s="35"/>
      <c r="I39" s="35"/>
      <c r="J39" s="39"/>
    </row>
    <row r="40" spans="1:10" ht="18" customHeight="1" x14ac:dyDescent="0.15">
      <c r="A40" s="24" t="s">
        <v>1020</v>
      </c>
      <c r="B40" s="1" t="s">
        <v>2</v>
      </c>
      <c r="C40" s="1" t="s">
        <v>133</v>
      </c>
      <c r="D40" s="1" t="s">
        <v>866</v>
      </c>
      <c r="E40" s="32">
        <v>27</v>
      </c>
      <c r="F40" s="32" t="s">
        <v>13</v>
      </c>
      <c r="G40" s="35"/>
      <c r="H40" s="35"/>
      <c r="I40" s="35"/>
      <c r="J40" s="39"/>
    </row>
    <row r="41" spans="1:10" ht="18" customHeight="1" x14ac:dyDescent="0.15">
      <c r="A41" s="24" t="s">
        <v>1020</v>
      </c>
      <c r="B41" s="1" t="s">
        <v>2</v>
      </c>
      <c r="C41" s="1" t="s">
        <v>156</v>
      </c>
      <c r="D41" s="1" t="s">
        <v>867</v>
      </c>
      <c r="E41" s="32">
        <v>42</v>
      </c>
      <c r="F41" s="32" t="s">
        <v>13</v>
      </c>
      <c r="G41" s="35" t="s">
        <v>1001</v>
      </c>
      <c r="H41" s="35" t="s">
        <v>1011</v>
      </c>
      <c r="I41" s="35" t="s">
        <v>1013</v>
      </c>
      <c r="J41" s="39"/>
    </row>
    <row r="42" spans="1:10" ht="18" customHeight="1" x14ac:dyDescent="0.15">
      <c r="A42" s="24" t="s">
        <v>1020</v>
      </c>
      <c r="B42" s="1" t="s">
        <v>2</v>
      </c>
      <c r="C42" s="1" t="s">
        <v>156</v>
      </c>
      <c r="D42" s="1" t="s">
        <v>868</v>
      </c>
      <c r="E42" s="32">
        <v>42</v>
      </c>
      <c r="F42" s="32" t="s">
        <v>13</v>
      </c>
      <c r="G42" s="35"/>
      <c r="H42" s="35"/>
      <c r="I42" s="35"/>
      <c r="J42" s="39"/>
    </row>
    <row r="43" spans="1:10" ht="18" customHeight="1" x14ac:dyDescent="0.15">
      <c r="A43" s="24" t="s">
        <v>1020</v>
      </c>
      <c r="B43" s="1" t="s">
        <v>2</v>
      </c>
      <c r="C43" s="1" t="s">
        <v>156</v>
      </c>
      <c r="D43" s="1" t="s">
        <v>869</v>
      </c>
      <c r="E43" s="32">
        <v>44</v>
      </c>
      <c r="F43" s="32" t="s">
        <v>13</v>
      </c>
      <c r="G43" s="35"/>
      <c r="H43" s="35"/>
      <c r="I43" s="35"/>
      <c r="J43" s="39"/>
    </row>
    <row r="44" spans="1:10" ht="18" customHeight="1" x14ac:dyDescent="0.15">
      <c r="A44" s="24" t="s">
        <v>1020</v>
      </c>
      <c r="B44" s="1" t="s">
        <v>2</v>
      </c>
      <c r="C44" s="1" t="s">
        <v>156</v>
      </c>
      <c r="D44" s="1" t="s">
        <v>870</v>
      </c>
      <c r="E44" s="32">
        <v>43</v>
      </c>
      <c r="F44" s="32" t="s">
        <v>13</v>
      </c>
      <c r="G44" s="35"/>
      <c r="H44" s="35"/>
      <c r="I44" s="35"/>
      <c r="J44" s="39"/>
    </row>
    <row r="45" spans="1:10" ht="18" customHeight="1" x14ac:dyDescent="0.15">
      <c r="A45" s="24" t="s">
        <v>1020</v>
      </c>
      <c r="B45" s="1" t="s">
        <v>2</v>
      </c>
      <c r="C45" s="1" t="s">
        <v>32</v>
      </c>
      <c r="D45" s="1" t="s">
        <v>871</v>
      </c>
      <c r="E45" s="32">
        <v>26</v>
      </c>
      <c r="F45" s="32" t="s">
        <v>13</v>
      </c>
      <c r="G45" s="35"/>
      <c r="H45" s="35"/>
      <c r="I45" s="35"/>
      <c r="J45" s="39"/>
    </row>
    <row r="46" spans="1:10" ht="18" customHeight="1" x14ac:dyDescent="0.15">
      <c r="A46" s="24" t="s">
        <v>1020</v>
      </c>
      <c r="B46" s="1" t="s">
        <v>2</v>
      </c>
      <c r="C46" s="1" t="s">
        <v>32</v>
      </c>
      <c r="D46" s="1" t="s">
        <v>872</v>
      </c>
      <c r="E46" s="32">
        <v>22</v>
      </c>
      <c r="F46" s="32" t="s">
        <v>13</v>
      </c>
      <c r="G46" s="35"/>
      <c r="H46" s="35"/>
      <c r="I46" s="35"/>
      <c r="J46" s="39"/>
    </row>
    <row r="47" spans="1:10" ht="18" customHeight="1" x14ac:dyDescent="0.15">
      <c r="A47" s="24" t="s">
        <v>1020</v>
      </c>
      <c r="B47" s="1" t="s">
        <v>2</v>
      </c>
      <c r="C47" s="1" t="s">
        <v>32</v>
      </c>
      <c r="D47" s="1" t="s">
        <v>873</v>
      </c>
      <c r="E47" s="32">
        <v>22</v>
      </c>
      <c r="F47" s="32" t="s">
        <v>13</v>
      </c>
      <c r="G47" s="35"/>
      <c r="H47" s="35"/>
      <c r="I47" s="35"/>
      <c r="J47" s="39"/>
    </row>
    <row r="48" spans="1:10" ht="18" customHeight="1" x14ac:dyDescent="0.15">
      <c r="A48" s="24" t="s">
        <v>1020</v>
      </c>
      <c r="B48" s="1" t="s">
        <v>2</v>
      </c>
      <c r="C48" s="1" t="s">
        <v>32</v>
      </c>
      <c r="D48" s="1" t="s">
        <v>874</v>
      </c>
      <c r="E48" s="32">
        <v>25</v>
      </c>
      <c r="F48" s="32" t="s">
        <v>13</v>
      </c>
      <c r="G48" s="35"/>
      <c r="H48" s="35"/>
      <c r="I48" s="35"/>
      <c r="J48" s="39"/>
    </row>
    <row r="49" spans="1:10" ht="18" customHeight="1" x14ac:dyDescent="0.15">
      <c r="A49" s="24" t="s">
        <v>1020</v>
      </c>
      <c r="B49" s="1" t="s">
        <v>2</v>
      </c>
      <c r="C49" s="1" t="s">
        <v>187</v>
      </c>
      <c r="D49" s="1" t="s">
        <v>875</v>
      </c>
      <c r="E49" s="32">
        <v>34</v>
      </c>
      <c r="F49" s="32" t="s">
        <v>13</v>
      </c>
      <c r="G49" s="35" t="s">
        <v>999</v>
      </c>
      <c r="H49" s="35" t="s">
        <v>1011</v>
      </c>
      <c r="I49" s="35" t="s">
        <v>1013</v>
      </c>
      <c r="J49" s="39"/>
    </row>
    <row r="50" spans="1:10" ht="18" customHeight="1" x14ac:dyDescent="0.15">
      <c r="A50" s="24" t="s">
        <v>1020</v>
      </c>
      <c r="B50" s="1" t="s">
        <v>2</v>
      </c>
      <c r="C50" s="1" t="s">
        <v>187</v>
      </c>
      <c r="D50" s="1" t="s">
        <v>876</v>
      </c>
      <c r="E50" s="32">
        <v>36</v>
      </c>
      <c r="F50" s="32" t="s">
        <v>13</v>
      </c>
      <c r="G50" s="35"/>
      <c r="H50" s="35"/>
      <c r="I50" s="35"/>
      <c r="J50" s="39"/>
    </row>
    <row r="51" spans="1:10" ht="18" customHeight="1" x14ac:dyDescent="0.15">
      <c r="A51" s="24" t="s">
        <v>1020</v>
      </c>
      <c r="B51" s="1" t="s">
        <v>2</v>
      </c>
      <c r="C51" s="1" t="s">
        <v>187</v>
      </c>
      <c r="D51" s="1" t="s">
        <v>877</v>
      </c>
      <c r="E51" s="32">
        <v>28</v>
      </c>
      <c r="F51" s="32" t="s">
        <v>13</v>
      </c>
      <c r="G51" s="35"/>
      <c r="H51" s="35"/>
      <c r="I51" s="35"/>
      <c r="J51" s="39"/>
    </row>
    <row r="52" spans="1:10" ht="18" customHeight="1" x14ac:dyDescent="0.15">
      <c r="A52" s="24" t="s">
        <v>1020</v>
      </c>
      <c r="B52" s="1" t="s">
        <v>2</v>
      </c>
      <c r="C52" s="1" t="s">
        <v>187</v>
      </c>
      <c r="D52" s="1" t="s">
        <v>878</v>
      </c>
      <c r="E52" s="32">
        <v>23</v>
      </c>
      <c r="F52" s="32" t="s">
        <v>13</v>
      </c>
      <c r="G52" s="35"/>
      <c r="H52" s="35"/>
      <c r="I52" s="35"/>
      <c r="J52" s="39"/>
    </row>
    <row r="53" spans="1:10" ht="18" customHeight="1" x14ac:dyDescent="0.15">
      <c r="A53" s="24" t="s">
        <v>1020</v>
      </c>
      <c r="B53" s="1" t="s">
        <v>2</v>
      </c>
      <c r="C53" s="1" t="s">
        <v>187</v>
      </c>
      <c r="D53" s="1" t="s">
        <v>879</v>
      </c>
      <c r="E53" s="32">
        <v>28</v>
      </c>
      <c r="F53" s="32" t="s">
        <v>13</v>
      </c>
      <c r="G53" s="35"/>
      <c r="H53" s="35"/>
      <c r="I53" s="35"/>
      <c r="J53" s="39"/>
    </row>
    <row r="54" spans="1:10" ht="18" customHeight="1" x14ac:dyDescent="0.15">
      <c r="A54" s="24" t="s">
        <v>1020</v>
      </c>
      <c r="B54" s="1" t="s">
        <v>2</v>
      </c>
      <c r="C54" s="1" t="s">
        <v>187</v>
      </c>
      <c r="D54" s="1" t="s">
        <v>880</v>
      </c>
      <c r="E54" s="32">
        <v>30</v>
      </c>
      <c r="F54" s="32" t="s">
        <v>13</v>
      </c>
      <c r="G54" s="35"/>
      <c r="H54" s="35"/>
      <c r="I54" s="35"/>
      <c r="J54" s="39"/>
    </row>
    <row r="55" spans="1:10" ht="18" customHeight="1" x14ac:dyDescent="0.15">
      <c r="A55" s="24" t="s">
        <v>1020</v>
      </c>
      <c r="B55" s="1" t="s">
        <v>2</v>
      </c>
      <c r="C55" s="1" t="s">
        <v>187</v>
      </c>
      <c r="D55" s="1" t="s">
        <v>881</v>
      </c>
      <c r="E55" s="32">
        <v>26</v>
      </c>
      <c r="F55" s="32" t="s">
        <v>13</v>
      </c>
      <c r="G55" s="35"/>
      <c r="H55" s="35"/>
      <c r="I55" s="35"/>
      <c r="J55" s="39"/>
    </row>
    <row r="56" spans="1:10" ht="18" customHeight="1" x14ac:dyDescent="0.15">
      <c r="A56" s="24" t="s">
        <v>1020</v>
      </c>
      <c r="B56" s="1" t="s">
        <v>2</v>
      </c>
      <c r="C56" s="1" t="s">
        <v>187</v>
      </c>
      <c r="D56" s="1" t="s">
        <v>882</v>
      </c>
      <c r="E56" s="32">
        <v>28</v>
      </c>
      <c r="F56" s="32" t="s">
        <v>13</v>
      </c>
      <c r="G56" s="35"/>
      <c r="H56" s="35"/>
      <c r="I56" s="35"/>
      <c r="J56" s="39"/>
    </row>
    <row r="57" spans="1:10" ht="18" customHeight="1" x14ac:dyDescent="0.15">
      <c r="A57" s="24" t="s">
        <v>1020</v>
      </c>
      <c r="B57" s="1" t="s">
        <v>2</v>
      </c>
      <c r="C57" s="1" t="s">
        <v>32</v>
      </c>
      <c r="D57" s="1" t="s">
        <v>883</v>
      </c>
      <c r="E57" s="32">
        <v>42</v>
      </c>
      <c r="F57" s="32" t="s">
        <v>823</v>
      </c>
      <c r="G57" s="35" t="s">
        <v>998</v>
      </c>
      <c r="H57" s="34" t="s">
        <v>1014</v>
      </c>
      <c r="I57" s="35" t="s">
        <v>1013</v>
      </c>
      <c r="J57" s="39" t="s">
        <v>1007</v>
      </c>
    </row>
    <row r="58" spans="1:10" ht="18" customHeight="1" x14ac:dyDescent="0.15">
      <c r="A58" s="24" t="s">
        <v>1020</v>
      </c>
      <c r="B58" s="1" t="s">
        <v>2</v>
      </c>
      <c r="C58" s="1" t="s">
        <v>219</v>
      </c>
      <c r="D58" s="1" t="s">
        <v>885</v>
      </c>
      <c r="E58" s="32">
        <v>18</v>
      </c>
      <c r="F58" s="32" t="s">
        <v>823</v>
      </c>
      <c r="G58" s="35"/>
      <c r="H58" s="35"/>
      <c r="I58" s="35"/>
      <c r="J58" s="39"/>
    </row>
    <row r="59" spans="1:10" ht="18" customHeight="1" x14ac:dyDescent="0.15">
      <c r="A59" s="24" t="s">
        <v>1020</v>
      </c>
      <c r="B59" s="1" t="s">
        <v>2</v>
      </c>
      <c r="C59" s="1" t="s">
        <v>219</v>
      </c>
      <c r="D59" s="1" t="s">
        <v>886</v>
      </c>
      <c r="E59" s="32">
        <v>18</v>
      </c>
      <c r="F59" s="32" t="s">
        <v>823</v>
      </c>
      <c r="G59" s="35"/>
      <c r="H59" s="35"/>
      <c r="I59" s="35"/>
      <c r="J59" s="39"/>
    </row>
    <row r="60" spans="1:10" ht="18" customHeight="1" x14ac:dyDescent="0.15">
      <c r="A60" s="24" t="s">
        <v>1020</v>
      </c>
      <c r="B60" s="1" t="s">
        <v>2</v>
      </c>
      <c r="C60" s="1" t="s">
        <v>219</v>
      </c>
      <c r="D60" s="1" t="s">
        <v>887</v>
      </c>
      <c r="E60" s="32">
        <v>36</v>
      </c>
      <c r="F60" s="32" t="s">
        <v>823</v>
      </c>
      <c r="G60" s="35"/>
      <c r="H60" s="35"/>
      <c r="I60" s="35"/>
      <c r="J60" s="39"/>
    </row>
    <row r="61" spans="1:10" ht="18" customHeight="1" x14ac:dyDescent="0.15">
      <c r="A61" s="24" t="s">
        <v>1020</v>
      </c>
      <c r="B61" s="1" t="s">
        <v>2</v>
      </c>
      <c r="C61" s="1" t="s">
        <v>219</v>
      </c>
      <c r="D61" s="1" t="s">
        <v>888</v>
      </c>
      <c r="E61" s="32">
        <v>35</v>
      </c>
      <c r="F61" s="32" t="s">
        <v>823</v>
      </c>
      <c r="G61" s="35"/>
      <c r="H61" s="35"/>
      <c r="I61" s="35"/>
      <c r="J61" s="39"/>
    </row>
    <row r="62" spans="1:10" ht="18" customHeight="1" x14ac:dyDescent="0.15">
      <c r="A62" s="24" t="s">
        <v>1020</v>
      </c>
      <c r="B62" s="1" t="s">
        <v>2</v>
      </c>
      <c r="C62" s="1" t="s">
        <v>219</v>
      </c>
      <c r="D62" s="1" t="s">
        <v>889</v>
      </c>
      <c r="E62" s="32">
        <v>40</v>
      </c>
      <c r="F62" s="32" t="s">
        <v>823</v>
      </c>
      <c r="G62" s="35"/>
      <c r="H62" s="35"/>
      <c r="I62" s="35"/>
      <c r="J62" s="39"/>
    </row>
    <row r="63" spans="1:10" ht="18" customHeight="1" x14ac:dyDescent="0.15">
      <c r="A63" s="24" t="s">
        <v>1020</v>
      </c>
      <c r="B63" s="1" t="s">
        <v>2</v>
      </c>
      <c r="C63" s="1" t="s">
        <v>219</v>
      </c>
      <c r="D63" s="1" t="s">
        <v>890</v>
      </c>
      <c r="E63" s="32">
        <v>40</v>
      </c>
      <c r="F63" s="32" t="s">
        <v>823</v>
      </c>
      <c r="G63" s="35"/>
      <c r="H63" s="35"/>
      <c r="I63" s="35"/>
      <c r="J63" s="39"/>
    </row>
    <row r="64" spans="1:10" ht="18" customHeight="1" x14ac:dyDescent="0.15">
      <c r="A64" s="24" t="s">
        <v>1020</v>
      </c>
      <c r="B64" s="1" t="s">
        <v>2</v>
      </c>
      <c r="C64" s="1" t="s">
        <v>133</v>
      </c>
      <c r="D64" s="1" t="s">
        <v>891</v>
      </c>
      <c r="E64" s="32">
        <v>31</v>
      </c>
      <c r="F64" s="32" t="s">
        <v>823</v>
      </c>
      <c r="G64" s="35" t="s">
        <v>1000</v>
      </c>
      <c r="H64" s="35" t="s">
        <v>1015</v>
      </c>
      <c r="I64" s="35" t="s">
        <v>1013</v>
      </c>
      <c r="J64" s="39"/>
    </row>
    <row r="65" spans="1:10" ht="18" customHeight="1" x14ac:dyDescent="0.15">
      <c r="A65" s="24" t="s">
        <v>1020</v>
      </c>
      <c r="B65" s="1" t="s">
        <v>2</v>
      </c>
      <c r="C65" s="1" t="s">
        <v>133</v>
      </c>
      <c r="D65" s="1" t="s">
        <v>892</v>
      </c>
      <c r="E65" s="32">
        <v>31</v>
      </c>
      <c r="F65" s="32" t="s">
        <v>823</v>
      </c>
      <c r="G65" s="35"/>
      <c r="H65" s="35"/>
      <c r="I65" s="35"/>
      <c r="J65" s="39"/>
    </row>
    <row r="66" spans="1:10" ht="18" customHeight="1" x14ac:dyDescent="0.15">
      <c r="A66" s="24" t="s">
        <v>1020</v>
      </c>
      <c r="B66" s="1" t="s">
        <v>2</v>
      </c>
      <c r="C66" s="1" t="s">
        <v>133</v>
      </c>
      <c r="D66" s="1" t="s">
        <v>893</v>
      </c>
      <c r="E66" s="32">
        <v>27</v>
      </c>
      <c r="F66" s="32" t="s">
        <v>823</v>
      </c>
      <c r="G66" s="35"/>
      <c r="H66" s="35"/>
      <c r="I66" s="35"/>
      <c r="J66" s="39"/>
    </row>
    <row r="67" spans="1:10" ht="18" customHeight="1" x14ac:dyDescent="0.15">
      <c r="A67" s="24" t="s">
        <v>1020</v>
      </c>
      <c r="B67" s="1" t="s">
        <v>2</v>
      </c>
      <c r="C67" s="1" t="s">
        <v>133</v>
      </c>
      <c r="D67" s="1" t="s">
        <v>894</v>
      </c>
      <c r="E67" s="32">
        <v>31</v>
      </c>
      <c r="F67" s="32" t="s">
        <v>823</v>
      </c>
      <c r="G67" s="35"/>
      <c r="H67" s="35"/>
      <c r="I67" s="35"/>
      <c r="J67" s="39"/>
    </row>
    <row r="68" spans="1:10" ht="18" customHeight="1" x14ac:dyDescent="0.15">
      <c r="A68" s="24" t="s">
        <v>1020</v>
      </c>
      <c r="B68" s="1" t="s">
        <v>2</v>
      </c>
      <c r="C68" s="1" t="s">
        <v>133</v>
      </c>
      <c r="D68" s="1" t="s">
        <v>895</v>
      </c>
      <c r="E68" s="32">
        <v>28</v>
      </c>
      <c r="F68" s="32" t="s">
        <v>823</v>
      </c>
      <c r="G68" s="35"/>
      <c r="H68" s="35"/>
      <c r="I68" s="35"/>
      <c r="J68" s="39"/>
    </row>
    <row r="69" spans="1:10" ht="18" customHeight="1" x14ac:dyDescent="0.15">
      <c r="A69" s="24" t="s">
        <v>1020</v>
      </c>
      <c r="B69" s="1" t="s">
        <v>2</v>
      </c>
      <c r="C69" s="1" t="s">
        <v>133</v>
      </c>
      <c r="D69" s="1" t="s">
        <v>896</v>
      </c>
      <c r="E69" s="32">
        <v>57</v>
      </c>
      <c r="F69" s="32" t="s">
        <v>823</v>
      </c>
      <c r="G69" s="35"/>
      <c r="H69" s="35"/>
      <c r="I69" s="35"/>
      <c r="J69" s="39"/>
    </row>
    <row r="70" spans="1:10" ht="18" customHeight="1" x14ac:dyDescent="0.15">
      <c r="A70" s="24" t="s">
        <v>1020</v>
      </c>
      <c r="B70" s="1" t="s">
        <v>2</v>
      </c>
      <c r="C70" s="1" t="s">
        <v>133</v>
      </c>
      <c r="D70" s="1" t="s">
        <v>897</v>
      </c>
      <c r="E70" s="32">
        <v>28</v>
      </c>
      <c r="F70" s="32" t="s">
        <v>823</v>
      </c>
      <c r="G70" s="35"/>
      <c r="H70" s="35"/>
      <c r="I70" s="35"/>
      <c r="J70" s="39"/>
    </row>
    <row r="71" spans="1:10" ht="18" customHeight="1" x14ac:dyDescent="0.15">
      <c r="A71" s="24" t="s">
        <v>1020</v>
      </c>
      <c r="B71" s="1" t="s">
        <v>2</v>
      </c>
      <c r="C71" s="1" t="s">
        <v>133</v>
      </c>
      <c r="D71" s="1" t="s">
        <v>898</v>
      </c>
      <c r="E71" s="32">
        <v>32</v>
      </c>
      <c r="F71" s="32" t="s">
        <v>823</v>
      </c>
      <c r="G71" s="35"/>
      <c r="H71" s="35"/>
      <c r="I71" s="35"/>
      <c r="J71" s="39"/>
    </row>
    <row r="72" spans="1:10" ht="18" customHeight="1" x14ac:dyDescent="0.15">
      <c r="A72" s="24" t="s">
        <v>1020</v>
      </c>
      <c r="B72" s="1" t="s">
        <v>2</v>
      </c>
      <c r="C72" s="1" t="s">
        <v>69</v>
      </c>
      <c r="D72" s="1" t="s">
        <v>899</v>
      </c>
      <c r="E72" s="32">
        <v>28</v>
      </c>
      <c r="F72" s="32" t="s">
        <v>823</v>
      </c>
      <c r="G72" s="35" t="s">
        <v>1001</v>
      </c>
      <c r="H72" s="35" t="s">
        <v>1015</v>
      </c>
      <c r="I72" s="35" t="s">
        <v>1013</v>
      </c>
      <c r="J72" s="39"/>
    </row>
    <row r="73" spans="1:10" ht="18" customHeight="1" x14ac:dyDescent="0.15">
      <c r="A73" s="24" t="s">
        <v>1020</v>
      </c>
      <c r="B73" s="1" t="s">
        <v>2</v>
      </c>
      <c r="C73" s="1" t="s">
        <v>69</v>
      </c>
      <c r="D73" s="1" t="s">
        <v>900</v>
      </c>
      <c r="E73" s="32">
        <v>28</v>
      </c>
      <c r="F73" s="32" t="s">
        <v>823</v>
      </c>
      <c r="G73" s="35"/>
      <c r="H73" s="35"/>
      <c r="I73" s="35"/>
      <c r="J73" s="39"/>
    </row>
    <row r="74" spans="1:10" ht="18" customHeight="1" x14ac:dyDescent="0.15">
      <c r="A74" s="24" t="s">
        <v>1020</v>
      </c>
      <c r="B74" s="1" t="s">
        <v>2</v>
      </c>
      <c r="C74" s="1" t="s">
        <v>115</v>
      </c>
      <c r="D74" s="1" t="s">
        <v>901</v>
      </c>
      <c r="E74" s="32">
        <v>25</v>
      </c>
      <c r="F74" s="32" t="s">
        <v>823</v>
      </c>
      <c r="G74" s="35"/>
      <c r="H74" s="35"/>
      <c r="I74" s="35"/>
      <c r="J74" s="39"/>
    </row>
    <row r="75" spans="1:10" ht="18" customHeight="1" x14ac:dyDescent="0.15">
      <c r="A75" s="24" t="s">
        <v>1020</v>
      </c>
      <c r="B75" s="1" t="s">
        <v>2</v>
      </c>
      <c r="C75" s="1" t="s">
        <v>115</v>
      </c>
      <c r="D75" s="1" t="s">
        <v>902</v>
      </c>
      <c r="E75" s="32">
        <v>23</v>
      </c>
      <c r="F75" s="32" t="s">
        <v>823</v>
      </c>
      <c r="G75" s="35"/>
      <c r="H75" s="35"/>
      <c r="I75" s="35"/>
      <c r="J75" s="39"/>
    </row>
    <row r="76" spans="1:10" ht="18" customHeight="1" x14ac:dyDescent="0.15">
      <c r="A76" s="24" t="s">
        <v>1020</v>
      </c>
      <c r="B76" s="1" t="s">
        <v>2</v>
      </c>
      <c r="C76" s="1" t="s">
        <v>156</v>
      </c>
      <c r="D76" s="1" t="s">
        <v>903</v>
      </c>
      <c r="E76" s="32">
        <v>38</v>
      </c>
      <c r="F76" s="32" t="s">
        <v>823</v>
      </c>
      <c r="G76" s="35"/>
      <c r="H76" s="35"/>
      <c r="I76" s="35"/>
      <c r="J76" s="39"/>
    </row>
    <row r="77" spans="1:10" ht="18" customHeight="1" x14ac:dyDescent="0.15">
      <c r="A77" s="24" t="s">
        <v>1020</v>
      </c>
      <c r="B77" s="1" t="s">
        <v>2</v>
      </c>
      <c r="C77" s="1" t="s">
        <v>156</v>
      </c>
      <c r="D77" s="1" t="s">
        <v>904</v>
      </c>
      <c r="E77" s="32">
        <v>38</v>
      </c>
      <c r="F77" s="32" t="s">
        <v>823</v>
      </c>
      <c r="G77" s="35"/>
      <c r="H77" s="35"/>
      <c r="I77" s="35"/>
      <c r="J77" s="39"/>
    </row>
    <row r="78" spans="1:10" ht="18" customHeight="1" x14ac:dyDescent="0.15">
      <c r="A78" s="24" t="s">
        <v>1020</v>
      </c>
      <c r="B78" s="1" t="s">
        <v>2</v>
      </c>
      <c r="C78" s="1" t="s">
        <v>156</v>
      </c>
      <c r="D78" s="1" t="s">
        <v>905</v>
      </c>
      <c r="E78" s="32">
        <v>38</v>
      </c>
      <c r="F78" s="32" t="s">
        <v>823</v>
      </c>
      <c r="G78" s="35"/>
      <c r="H78" s="35"/>
      <c r="I78" s="35"/>
      <c r="J78" s="39"/>
    </row>
    <row r="79" spans="1:10" ht="18" customHeight="1" x14ac:dyDescent="0.15">
      <c r="A79" s="24" t="s">
        <v>1020</v>
      </c>
      <c r="B79" s="1" t="s">
        <v>2</v>
      </c>
      <c r="C79" s="1" t="s">
        <v>156</v>
      </c>
      <c r="D79" s="1" t="s">
        <v>906</v>
      </c>
      <c r="E79" s="32">
        <v>38</v>
      </c>
      <c r="F79" s="32" t="s">
        <v>823</v>
      </c>
      <c r="G79" s="35"/>
      <c r="H79" s="35"/>
      <c r="I79" s="35"/>
      <c r="J79" s="39"/>
    </row>
    <row r="80" spans="1:10" ht="18" customHeight="1" x14ac:dyDescent="0.15">
      <c r="A80" s="24" t="s">
        <v>1020</v>
      </c>
      <c r="B80" s="1" t="s">
        <v>2</v>
      </c>
      <c r="C80" s="1" t="s">
        <v>219</v>
      </c>
      <c r="D80" s="1" t="s">
        <v>907</v>
      </c>
      <c r="E80" s="32">
        <v>48</v>
      </c>
      <c r="F80" s="32" t="s">
        <v>823</v>
      </c>
      <c r="G80" s="35" t="s">
        <v>999</v>
      </c>
      <c r="H80" s="34" t="s">
        <v>1014</v>
      </c>
      <c r="I80" s="35" t="s">
        <v>1013</v>
      </c>
      <c r="J80" s="39"/>
    </row>
    <row r="81" spans="1:10" ht="18" customHeight="1" x14ac:dyDescent="0.15">
      <c r="A81" s="24" t="s">
        <v>1020</v>
      </c>
      <c r="B81" s="1" t="s">
        <v>2</v>
      </c>
      <c r="C81" s="1" t="s">
        <v>187</v>
      </c>
      <c r="D81" s="1" t="s">
        <v>908</v>
      </c>
      <c r="E81" s="32">
        <v>31</v>
      </c>
      <c r="F81" s="32" t="s">
        <v>823</v>
      </c>
      <c r="G81" s="35"/>
      <c r="H81" s="35"/>
      <c r="I81" s="35"/>
      <c r="J81" s="39"/>
    </row>
    <row r="82" spans="1:10" ht="18" customHeight="1" x14ac:dyDescent="0.15">
      <c r="A82" s="24" t="s">
        <v>1020</v>
      </c>
      <c r="B82" s="1" t="s">
        <v>2</v>
      </c>
      <c r="C82" s="1" t="s">
        <v>187</v>
      </c>
      <c r="D82" s="1" t="s">
        <v>909</v>
      </c>
      <c r="E82" s="32">
        <v>30</v>
      </c>
      <c r="F82" s="32" t="s">
        <v>823</v>
      </c>
      <c r="G82" s="35"/>
      <c r="H82" s="35"/>
      <c r="I82" s="35"/>
      <c r="J82" s="39"/>
    </row>
    <row r="83" spans="1:10" ht="18" customHeight="1" x14ac:dyDescent="0.15">
      <c r="A83" s="24" t="s">
        <v>1020</v>
      </c>
      <c r="B83" s="1" t="s">
        <v>2</v>
      </c>
      <c r="C83" s="1" t="s">
        <v>69</v>
      </c>
      <c r="D83" s="1" t="s">
        <v>910</v>
      </c>
      <c r="E83" s="32">
        <v>50</v>
      </c>
      <c r="F83" s="32" t="s">
        <v>823</v>
      </c>
      <c r="G83" s="35"/>
      <c r="H83" s="35"/>
      <c r="I83" s="35"/>
      <c r="J83" s="39"/>
    </row>
    <row r="84" spans="1:10" ht="18" customHeight="1" x14ac:dyDescent="0.15">
      <c r="A84" s="24" t="s">
        <v>1020</v>
      </c>
      <c r="B84" s="1" t="s">
        <v>2</v>
      </c>
      <c r="C84" s="1" t="s">
        <v>69</v>
      </c>
      <c r="D84" s="1" t="s">
        <v>911</v>
      </c>
      <c r="E84" s="32">
        <v>42</v>
      </c>
      <c r="F84" s="32" t="s">
        <v>823</v>
      </c>
      <c r="G84" s="35"/>
      <c r="H84" s="35"/>
      <c r="I84" s="35"/>
      <c r="J84" s="39"/>
    </row>
    <row r="85" spans="1:10" ht="18" customHeight="1" x14ac:dyDescent="0.15">
      <c r="A85" s="24" t="s">
        <v>1020</v>
      </c>
      <c r="B85" s="1" t="s">
        <v>2</v>
      </c>
      <c r="C85" s="1" t="s">
        <v>187</v>
      </c>
      <c r="D85" s="1" t="s">
        <v>912</v>
      </c>
      <c r="E85" s="32">
        <v>31</v>
      </c>
      <c r="F85" s="32" t="s">
        <v>823</v>
      </c>
      <c r="G85" s="35"/>
      <c r="H85" s="35"/>
      <c r="I85" s="35"/>
      <c r="J85" s="39"/>
    </row>
    <row r="86" spans="1:10" ht="18" customHeight="1" x14ac:dyDescent="0.15">
      <c r="A86" s="24" t="s">
        <v>1020</v>
      </c>
      <c r="B86" s="1" t="s">
        <v>2</v>
      </c>
      <c r="C86" s="1" t="s">
        <v>187</v>
      </c>
      <c r="D86" s="1" t="s">
        <v>913</v>
      </c>
      <c r="E86" s="32">
        <v>30</v>
      </c>
      <c r="F86" s="32" t="s">
        <v>823</v>
      </c>
      <c r="G86" s="35"/>
      <c r="H86" s="35"/>
      <c r="I86" s="35"/>
      <c r="J86" s="39"/>
    </row>
    <row r="87" spans="1:10" ht="18" customHeight="1" x14ac:dyDescent="0.15">
      <c r="A87" s="24" t="s">
        <v>1021</v>
      </c>
      <c r="B87" s="1" t="s">
        <v>10</v>
      </c>
      <c r="C87" s="1" t="s">
        <v>69</v>
      </c>
      <c r="D87" s="1" t="s">
        <v>914</v>
      </c>
      <c r="E87" s="32">
        <v>26</v>
      </c>
      <c r="F87" s="32" t="s">
        <v>6</v>
      </c>
      <c r="G87" s="35" t="s">
        <v>998</v>
      </c>
      <c r="H87" s="35">
        <v>53102</v>
      </c>
      <c r="I87" s="35">
        <v>53103</v>
      </c>
      <c r="J87" s="39" t="s">
        <v>1007</v>
      </c>
    </row>
    <row r="88" spans="1:10" ht="18" customHeight="1" x14ac:dyDescent="0.15">
      <c r="A88" s="24" t="s">
        <v>1021</v>
      </c>
      <c r="B88" s="1" t="s">
        <v>10</v>
      </c>
      <c r="C88" s="1" t="s">
        <v>169</v>
      </c>
      <c r="D88" s="1" t="s">
        <v>915</v>
      </c>
      <c r="E88" s="32">
        <v>40</v>
      </c>
      <c r="F88" s="32" t="s">
        <v>6</v>
      </c>
      <c r="G88" s="35"/>
      <c r="H88" s="35"/>
      <c r="I88" s="35"/>
      <c r="J88" s="39"/>
    </row>
    <row r="89" spans="1:10" ht="18" customHeight="1" x14ac:dyDescent="0.15">
      <c r="A89" s="24" t="s">
        <v>1021</v>
      </c>
      <c r="B89" s="1" t="s">
        <v>10</v>
      </c>
      <c r="C89" s="1" t="s">
        <v>169</v>
      </c>
      <c r="D89" s="1" t="s">
        <v>916</v>
      </c>
      <c r="E89" s="32">
        <v>40</v>
      </c>
      <c r="F89" s="32" t="s">
        <v>6</v>
      </c>
      <c r="G89" s="35"/>
      <c r="H89" s="35"/>
      <c r="I89" s="35"/>
      <c r="J89" s="39"/>
    </row>
    <row r="90" spans="1:10" ht="18" customHeight="1" x14ac:dyDescent="0.15">
      <c r="A90" s="24" t="s">
        <v>1021</v>
      </c>
      <c r="B90" s="1" t="s">
        <v>10</v>
      </c>
      <c r="C90" s="1" t="s">
        <v>169</v>
      </c>
      <c r="D90" s="1" t="s">
        <v>917</v>
      </c>
      <c r="E90" s="32">
        <v>36</v>
      </c>
      <c r="F90" s="32" t="s">
        <v>6</v>
      </c>
      <c r="G90" s="35"/>
      <c r="H90" s="35"/>
      <c r="I90" s="35"/>
      <c r="J90" s="39"/>
    </row>
    <row r="91" spans="1:10" ht="18" customHeight="1" x14ac:dyDescent="0.15">
      <c r="A91" s="24" t="s">
        <v>1021</v>
      </c>
      <c r="B91" s="1" t="s">
        <v>10</v>
      </c>
      <c r="C91" s="1" t="s">
        <v>169</v>
      </c>
      <c r="D91" s="1" t="s">
        <v>918</v>
      </c>
      <c r="E91" s="32">
        <v>36</v>
      </c>
      <c r="F91" s="32" t="s">
        <v>6</v>
      </c>
      <c r="G91" s="35"/>
      <c r="H91" s="35"/>
      <c r="I91" s="35"/>
      <c r="J91" s="39"/>
    </row>
    <row r="92" spans="1:10" ht="18" customHeight="1" x14ac:dyDescent="0.15">
      <c r="A92" s="24" t="s">
        <v>1021</v>
      </c>
      <c r="B92" s="1" t="s">
        <v>10</v>
      </c>
      <c r="C92" s="1" t="s">
        <v>169</v>
      </c>
      <c r="D92" s="1" t="s">
        <v>919</v>
      </c>
      <c r="E92" s="32">
        <v>38</v>
      </c>
      <c r="F92" s="32" t="s">
        <v>6</v>
      </c>
      <c r="G92" s="35"/>
      <c r="H92" s="35"/>
      <c r="I92" s="35"/>
      <c r="J92" s="39"/>
    </row>
    <row r="93" spans="1:10" ht="18" customHeight="1" x14ac:dyDescent="0.15">
      <c r="A93" s="24" t="s">
        <v>1021</v>
      </c>
      <c r="B93" s="1" t="s">
        <v>10</v>
      </c>
      <c r="C93" s="1" t="s">
        <v>169</v>
      </c>
      <c r="D93" s="1" t="s">
        <v>920</v>
      </c>
      <c r="E93" s="32">
        <v>47</v>
      </c>
      <c r="F93" s="32" t="s">
        <v>6</v>
      </c>
      <c r="G93" s="35"/>
      <c r="H93" s="35"/>
      <c r="I93" s="35"/>
      <c r="J93" s="39"/>
    </row>
    <row r="94" spans="1:10" ht="18" customHeight="1" x14ac:dyDescent="0.15">
      <c r="A94" s="24" t="s">
        <v>1021</v>
      </c>
      <c r="B94" s="1" t="s">
        <v>10</v>
      </c>
      <c r="C94" s="1" t="s">
        <v>169</v>
      </c>
      <c r="D94" s="1" t="s">
        <v>921</v>
      </c>
      <c r="E94" s="32">
        <v>44</v>
      </c>
      <c r="F94" s="32" t="s">
        <v>6</v>
      </c>
      <c r="G94" s="35"/>
      <c r="H94" s="35"/>
      <c r="I94" s="35"/>
      <c r="J94" s="39"/>
    </row>
    <row r="95" spans="1:10" ht="18" customHeight="1" x14ac:dyDescent="0.15">
      <c r="A95" s="24" t="s">
        <v>1021</v>
      </c>
      <c r="B95" s="1" t="s">
        <v>10</v>
      </c>
      <c r="C95" s="1" t="s">
        <v>69</v>
      </c>
      <c r="D95" s="1" t="s">
        <v>922</v>
      </c>
      <c r="E95" s="32">
        <v>24</v>
      </c>
      <c r="F95" s="32" t="s">
        <v>6</v>
      </c>
      <c r="G95" s="35" t="s">
        <v>1000</v>
      </c>
      <c r="H95" s="35">
        <v>53102</v>
      </c>
      <c r="I95" s="35">
        <v>53103</v>
      </c>
      <c r="J95" s="39"/>
    </row>
    <row r="96" spans="1:10" ht="18" customHeight="1" x14ac:dyDescent="0.15">
      <c r="A96" s="24" t="s">
        <v>1021</v>
      </c>
      <c r="B96" s="1" t="s">
        <v>10</v>
      </c>
      <c r="C96" s="1" t="s">
        <v>69</v>
      </c>
      <c r="D96" s="1" t="s">
        <v>923</v>
      </c>
      <c r="E96" s="32">
        <v>22</v>
      </c>
      <c r="F96" s="32" t="s">
        <v>6</v>
      </c>
      <c r="G96" s="35"/>
      <c r="H96" s="35"/>
      <c r="I96" s="35"/>
      <c r="J96" s="39"/>
    </row>
    <row r="97" spans="1:10" ht="18" customHeight="1" x14ac:dyDescent="0.15">
      <c r="A97" s="24" t="s">
        <v>1021</v>
      </c>
      <c r="B97" s="1" t="s">
        <v>10</v>
      </c>
      <c r="C97" s="1" t="s">
        <v>69</v>
      </c>
      <c r="D97" s="1" t="s">
        <v>924</v>
      </c>
      <c r="E97" s="32">
        <v>24</v>
      </c>
      <c r="F97" s="32" t="s">
        <v>6</v>
      </c>
      <c r="G97" s="35"/>
      <c r="H97" s="35"/>
      <c r="I97" s="35"/>
      <c r="J97" s="39"/>
    </row>
    <row r="98" spans="1:10" ht="18" customHeight="1" x14ac:dyDescent="0.15">
      <c r="A98" s="24" t="s">
        <v>1021</v>
      </c>
      <c r="B98" s="1" t="s">
        <v>10</v>
      </c>
      <c r="C98" s="1" t="s">
        <v>69</v>
      </c>
      <c r="D98" s="1" t="s">
        <v>925</v>
      </c>
      <c r="E98" s="32">
        <v>25</v>
      </c>
      <c r="F98" s="32" t="s">
        <v>6</v>
      </c>
      <c r="G98" s="35"/>
      <c r="H98" s="35"/>
      <c r="I98" s="35"/>
      <c r="J98" s="39"/>
    </row>
    <row r="99" spans="1:10" ht="18" customHeight="1" x14ac:dyDescent="0.15">
      <c r="A99" s="24" t="s">
        <v>1021</v>
      </c>
      <c r="B99" s="1" t="s">
        <v>10</v>
      </c>
      <c r="C99" s="1" t="s">
        <v>69</v>
      </c>
      <c r="D99" s="1" t="s">
        <v>926</v>
      </c>
      <c r="E99" s="32">
        <v>30</v>
      </c>
      <c r="F99" s="32" t="s">
        <v>6</v>
      </c>
      <c r="G99" s="35"/>
      <c r="H99" s="35"/>
      <c r="I99" s="35"/>
      <c r="J99" s="39"/>
    </row>
    <row r="100" spans="1:10" ht="18" customHeight="1" x14ac:dyDescent="0.15">
      <c r="A100" s="24" t="s">
        <v>1021</v>
      </c>
      <c r="B100" s="1" t="s">
        <v>10</v>
      </c>
      <c r="C100" s="1" t="s">
        <v>69</v>
      </c>
      <c r="D100" s="1" t="s">
        <v>927</v>
      </c>
      <c r="E100" s="32">
        <v>28</v>
      </c>
      <c r="F100" s="32" t="s">
        <v>6</v>
      </c>
      <c r="G100" s="35"/>
      <c r="H100" s="35"/>
      <c r="I100" s="35"/>
      <c r="J100" s="39"/>
    </row>
    <row r="101" spans="1:10" ht="18" customHeight="1" x14ac:dyDescent="0.15">
      <c r="A101" s="24" t="s">
        <v>1021</v>
      </c>
      <c r="B101" s="1" t="s">
        <v>10</v>
      </c>
      <c r="C101" s="1" t="s">
        <v>69</v>
      </c>
      <c r="D101" s="1" t="s">
        <v>928</v>
      </c>
      <c r="E101" s="32">
        <v>34</v>
      </c>
      <c r="F101" s="32" t="s">
        <v>6</v>
      </c>
      <c r="G101" s="35"/>
      <c r="H101" s="35"/>
      <c r="I101" s="35"/>
      <c r="J101" s="39"/>
    </row>
    <row r="102" spans="1:10" ht="18" customHeight="1" x14ac:dyDescent="0.15">
      <c r="A102" s="24" t="s">
        <v>1021</v>
      </c>
      <c r="B102" s="1" t="s">
        <v>10</v>
      </c>
      <c r="C102" s="1" t="s">
        <v>69</v>
      </c>
      <c r="D102" s="1" t="s">
        <v>929</v>
      </c>
      <c r="E102" s="32">
        <v>35</v>
      </c>
      <c r="F102" s="32" t="s">
        <v>6</v>
      </c>
      <c r="G102" s="35"/>
      <c r="H102" s="35"/>
      <c r="I102" s="35"/>
      <c r="J102" s="39"/>
    </row>
    <row r="103" spans="1:10" ht="18" customHeight="1" x14ac:dyDescent="0.15">
      <c r="A103" s="24" t="s">
        <v>1021</v>
      </c>
      <c r="B103" s="1" t="s">
        <v>10</v>
      </c>
      <c r="C103" s="1" t="s">
        <v>219</v>
      </c>
      <c r="D103" s="1" t="s">
        <v>930</v>
      </c>
      <c r="E103" s="32">
        <v>38</v>
      </c>
      <c r="F103" s="32" t="s">
        <v>6</v>
      </c>
      <c r="G103" s="35" t="s">
        <v>1001</v>
      </c>
      <c r="H103" s="35">
        <v>53102</v>
      </c>
      <c r="I103" s="35">
        <v>53103</v>
      </c>
      <c r="J103" s="39"/>
    </row>
    <row r="104" spans="1:10" ht="18" customHeight="1" x14ac:dyDescent="0.15">
      <c r="A104" s="24" t="s">
        <v>1021</v>
      </c>
      <c r="B104" s="1" t="s">
        <v>10</v>
      </c>
      <c r="C104" s="1" t="s">
        <v>219</v>
      </c>
      <c r="D104" s="1" t="s">
        <v>931</v>
      </c>
      <c r="E104" s="32">
        <v>42</v>
      </c>
      <c r="F104" s="32" t="s">
        <v>6</v>
      </c>
      <c r="G104" s="35"/>
      <c r="H104" s="35"/>
      <c r="I104" s="35"/>
      <c r="J104" s="39"/>
    </row>
    <row r="105" spans="1:10" ht="18" customHeight="1" x14ac:dyDescent="0.15">
      <c r="A105" s="24" t="s">
        <v>1021</v>
      </c>
      <c r="B105" s="1" t="s">
        <v>10</v>
      </c>
      <c r="C105" s="1" t="s">
        <v>115</v>
      </c>
      <c r="D105" s="1" t="s">
        <v>932</v>
      </c>
      <c r="E105" s="32">
        <v>28</v>
      </c>
      <c r="F105" s="32" t="s">
        <v>6</v>
      </c>
      <c r="G105" s="35"/>
      <c r="H105" s="35"/>
      <c r="I105" s="35"/>
      <c r="J105" s="39"/>
    </row>
    <row r="106" spans="1:10" ht="18" customHeight="1" x14ac:dyDescent="0.15">
      <c r="A106" s="24" t="s">
        <v>1021</v>
      </c>
      <c r="B106" s="1" t="s">
        <v>10</v>
      </c>
      <c r="C106" s="1" t="s">
        <v>115</v>
      </c>
      <c r="D106" s="1" t="s">
        <v>933</v>
      </c>
      <c r="E106" s="32">
        <v>23</v>
      </c>
      <c r="F106" s="32" t="s">
        <v>6</v>
      </c>
      <c r="G106" s="35"/>
      <c r="H106" s="35"/>
      <c r="I106" s="35"/>
      <c r="J106" s="39"/>
    </row>
    <row r="107" spans="1:10" ht="18" customHeight="1" x14ac:dyDescent="0.15">
      <c r="A107" s="24" t="s">
        <v>1021</v>
      </c>
      <c r="B107" s="1" t="s">
        <v>10</v>
      </c>
      <c r="C107" s="1" t="s">
        <v>115</v>
      </c>
      <c r="D107" s="1" t="s">
        <v>934</v>
      </c>
      <c r="E107" s="32">
        <v>28</v>
      </c>
      <c r="F107" s="32" t="s">
        <v>6</v>
      </c>
      <c r="G107" s="35"/>
      <c r="H107" s="35"/>
      <c r="I107" s="35"/>
      <c r="J107" s="39"/>
    </row>
    <row r="108" spans="1:10" ht="18" customHeight="1" x14ac:dyDescent="0.15">
      <c r="A108" s="24" t="s">
        <v>1021</v>
      </c>
      <c r="B108" s="1" t="s">
        <v>10</v>
      </c>
      <c r="C108" s="1" t="s">
        <v>115</v>
      </c>
      <c r="D108" s="1" t="s">
        <v>935</v>
      </c>
      <c r="E108" s="32">
        <v>28</v>
      </c>
      <c r="F108" s="32" t="s">
        <v>6</v>
      </c>
      <c r="G108" s="35"/>
      <c r="H108" s="35"/>
      <c r="I108" s="35"/>
      <c r="J108" s="39"/>
    </row>
    <row r="109" spans="1:10" ht="18" customHeight="1" x14ac:dyDescent="0.15">
      <c r="A109" s="24" t="s">
        <v>1021</v>
      </c>
      <c r="B109" s="1" t="s">
        <v>10</v>
      </c>
      <c r="C109" s="1" t="s">
        <v>115</v>
      </c>
      <c r="D109" s="1" t="s">
        <v>936</v>
      </c>
      <c r="E109" s="32">
        <v>27</v>
      </c>
      <c r="F109" s="32" t="s">
        <v>6</v>
      </c>
      <c r="G109" s="35"/>
      <c r="H109" s="35"/>
      <c r="I109" s="35"/>
      <c r="J109" s="39"/>
    </row>
    <row r="110" spans="1:10" ht="18" customHeight="1" x14ac:dyDescent="0.15">
      <c r="A110" s="24" t="s">
        <v>1021</v>
      </c>
      <c r="B110" s="1" t="s">
        <v>10</v>
      </c>
      <c r="C110" s="1" t="s">
        <v>115</v>
      </c>
      <c r="D110" s="1" t="s">
        <v>937</v>
      </c>
      <c r="E110" s="32">
        <v>32</v>
      </c>
      <c r="F110" s="32" t="s">
        <v>6</v>
      </c>
      <c r="G110" s="35"/>
      <c r="H110" s="35"/>
      <c r="I110" s="35"/>
      <c r="J110" s="39"/>
    </row>
    <row r="111" spans="1:10" ht="18" customHeight="1" x14ac:dyDescent="0.15">
      <c r="A111" s="24" t="s">
        <v>1021</v>
      </c>
      <c r="B111" s="1" t="s">
        <v>10</v>
      </c>
      <c r="C111" s="1" t="s">
        <v>69</v>
      </c>
      <c r="D111" s="1" t="s">
        <v>938</v>
      </c>
      <c r="E111" s="32">
        <v>29</v>
      </c>
      <c r="F111" s="32" t="s">
        <v>6</v>
      </c>
      <c r="G111" s="35" t="s">
        <v>999</v>
      </c>
      <c r="H111" s="34">
        <v>53102</v>
      </c>
      <c r="I111" s="35">
        <v>53103</v>
      </c>
      <c r="J111" s="39"/>
    </row>
    <row r="112" spans="1:10" ht="18" customHeight="1" x14ac:dyDescent="0.15">
      <c r="A112" s="24" t="s">
        <v>1021</v>
      </c>
      <c r="B112" s="1" t="s">
        <v>10</v>
      </c>
      <c r="C112" s="1" t="s">
        <v>69</v>
      </c>
      <c r="D112" s="1" t="s">
        <v>939</v>
      </c>
      <c r="E112" s="32">
        <v>28</v>
      </c>
      <c r="F112" s="32" t="s">
        <v>6</v>
      </c>
      <c r="G112" s="35"/>
      <c r="H112" s="35"/>
      <c r="I112" s="35"/>
      <c r="J112" s="39"/>
    </row>
    <row r="113" spans="1:10" ht="18" customHeight="1" x14ac:dyDescent="0.15">
      <c r="A113" s="24" t="s">
        <v>1021</v>
      </c>
      <c r="B113" s="1" t="s">
        <v>10</v>
      </c>
      <c r="C113" s="1" t="s">
        <v>69</v>
      </c>
      <c r="D113" s="1" t="s">
        <v>940</v>
      </c>
      <c r="E113" s="32">
        <v>28</v>
      </c>
      <c r="F113" s="32" t="s">
        <v>6</v>
      </c>
      <c r="G113" s="35"/>
      <c r="H113" s="35"/>
      <c r="I113" s="35"/>
      <c r="J113" s="39"/>
    </row>
    <row r="114" spans="1:10" ht="18" customHeight="1" x14ac:dyDescent="0.15">
      <c r="A114" s="24" t="s">
        <v>1021</v>
      </c>
      <c r="B114" s="1" t="s">
        <v>10</v>
      </c>
      <c r="C114" s="1" t="s">
        <v>69</v>
      </c>
      <c r="D114" s="1" t="s">
        <v>941</v>
      </c>
      <c r="E114" s="32">
        <v>27</v>
      </c>
      <c r="F114" s="32" t="s">
        <v>6</v>
      </c>
      <c r="G114" s="35"/>
      <c r="H114" s="35"/>
      <c r="I114" s="35"/>
      <c r="J114" s="39"/>
    </row>
    <row r="115" spans="1:10" ht="18" customHeight="1" x14ac:dyDescent="0.15">
      <c r="A115" s="24" t="s">
        <v>1021</v>
      </c>
      <c r="B115" s="1" t="s">
        <v>10</v>
      </c>
      <c r="C115" s="1" t="s">
        <v>32</v>
      </c>
      <c r="D115" s="1" t="s">
        <v>829</v>
      </c>
      <c r="E115" s="32">
        <v>42</v>
      </c>
      <c r="F115" s="32" t="s">
        <v>6</v>
      </c>
      <c r="G115" s="35"/>
      <c r="H115" s="35"/>
      <c r="I115" s="35"/>
      <c r="J115" s="39"/>
    </row>
    <row r="116" spans="1:10" ht="18" customHeight="1" x14ac:dyDescent="0.15">
      <c r="A116" s="24" t="s">
        <v>1021</v>
      </c>
      <c r="B116" s="1" t="s">
        <v>10</v>
      </c>
      <c r="C116" s="1" t="s">
        <v>32</v>
      </c>
      <c r="D116" s="1" t="s">
        <v>830</v>
      </c>
      <c r="E116" s="32">
        <v>40</v>
      </c>
      <c r="F116" s="32" t="s">
        <v>6</v>
      </c>
      <c r="G116" s="35"/>
      <c r="H116" s="35"/>
      <c r="I116" s="35"/>
      <c r="J116" s="39"/>
    </row>
    <row r="117" spans="1:10" ht="18" customHeight="1" x14ac:dyDescent="0.15">
      <c r="A117" s="24" t="s">
        <v>1021</v>
      </c>
      <c r="B117" s="1" t="s">
        <v>10</v>
      </c>
      <c r="C117" s="1" t="s">
        <v>32</v>
      </c>
      <c r="D117" s="1" t="s">
        <v>831</v>
      </c>
      <c r="E117" s="32">
        <v>41</v>
      </c>
      <c r="F117" s="32" t="s">
        <v>6</v>
      </c>
      <c r="G117" s="35"/>
      <c r="H117" s="35"/>
      <c r="I117" s="35"/>
      <c r="J117" s="39"/>
    </row>
    <row r="118" spans="1:10" ht="18" customHeight="1" x14ac:dyDescent="0.15">
      <c r="A118" s="24" t="s">
        <v>1021</v>
      </c>
      <c r="B118" s="1" t="s">
        <v>10</v>
      </c>
      <c r="C118" s="1" t="s">
        <v>169</v>
      </c>
      <c r="D118" s="1" t="s">
        <v>942</v>
      </c>
      <c r="E118" s="32">
        <v>41</v>
      </c>
      <c r="F118" s="32" t="s">
        <v>13</v>
      </c>
      <c r="G118" s="35" t="s">
        <v>998</v>
      </c>
      <c r="H118" s="34" t="s">
        <v>1012</v>
      </c>
      <c r="I118" s="35" t="s">
        <v>1013</v>
      </c>
      <c r="J118" s="39" t="s">
        <v>1007</v>
      </c>
    </row>
    <row r="119" spans="1:10" ht="18" customHeight="1" x14ac:dyDescent="0.15">
      <c r="A119" s="24" t="s">
        <v>1021</v>
      </c>
      <c r="B119" s="1" t="s">
        <v>10</v>
      </c>
      <c r="C119" s="1" t="s">
        <v>169</v>
      </c>
      <c r="D119" s="1" t="s">
        <v>943</v>
      </c>
      <c r="E119" s="32">
        <v>41</v>
      </c>
      <c r="F119" s="32" t="s">
        <v>13</v>
      </c>
      <c r="G119" s="35"/>
      <c r="H119" s="35"/>
      <c r="I119" s="35"/>
      <c r="J119" s="39"/>
    </row>
    <row r="120" spans="1:10" ht="18" customHeight="1" x14ac:dyDescent="0.15">
      <c r="A120" s="24" t="s">
        <v>1021</v>
      </c>
      <c r="B120" s="1" t="s">
        <v>10</v>
      </c>
      <c r="C120" s="1" t="s">
        <v>169</v>
      </c>
      <c r="D120" s="1" t="s">
        <v>944</v>
      </c>
      <c r="E120" s="32">
        <v>34</v>
      </c>
      <c r="F120" s="32" t="s">
        <v>13</v>
      </c>
      <c r="G120" s="35"/>
      <c r="H120" s="35"/>
      <c r="I120" s="35"/>
      <c r="J120" s="39"/>
    </row>
    <row r="121" spans="1:10" ht="18" customHeight="1" x14ac:dyDescent="0.15">
      <c r="A121" s="24" t="s">
        <v>1021</v>
      </c>
      <c r="B121" s="1" t="s">
        <v>10</v>
      </c>
      <c r="C121" s="1" t="s">
        <v>169</v>
      </c>
      <c r="D121" s="1" t="s">
        <v>945</v>
      </c>
      <c r="E121" s="32">
        <v>31</v>
      </c>
      <c r="F121" s="32" t="s">
        <v>13</v>
      </c>
      <c r="G121" s="35"/>
      <c r="H121" s="35"/>
      <c r="I121" s="35"/>
      <c r="J121" s="39"/>
    </row>
    <row r="122" spans="1:10" ht="18" customHeight="1" x14ac:dyDescent="0.15">
      <c r="A122" s="24" t="s">
        <v>1021</v>
      </c>
      <c r="B122" s="1" t="s">
        <v>10</v>
      </c>
      <c r="C122" s="1" t="s">
        <v>169</v>
      </c>
      <c r="D122" s="1" t="s">
        <v>946</v>
      </c>
      <c r="E122" s="32">
        <v>31</v>
      </c>
      <c r="F122" s="32" t="s">
        <v>13</v>
      </c>
      <c r="G122" s="35"/>
      <c r="H122" s="35"/>
      <c r="I122" s="35"/>
      <c r="J122" s="39"/>
    </row>
    <row r="123" spans="1:10" ht="18" customHeight="1" x14ac:dyDescent="0.15">
      <c r="A123" s="24" t="s">
        <v>1021</v>
      </c>
      <c r="B123" s="1" t="s">
        <v>10</v>
      </c>
      <c r="C123" s="1" t="s">
        <v>169</v>
      </c>
      <c r="D123" s="1" t="s">
        <v>947</v>
      </c>
      <c r="E123" s="32">
        <v>28</v>
      </c>
      <c r="F123" s="32" t="s">
        <v>13</v>
      </c>
      <c r="G123" s="35"/>
      <c r="H123" s="35"/>
      <c r="I123" s="35"/>
      <c r="J123" s="39"/>
    </row>
    <row r="124" spans="1:10" ht="18" customHeight="1" x14ac:dyDescent="0.15">
      <c r="A124" s="24" t="s">
        <v>1021</v>
      </c>
      <c r="B124" s="1" t="s">
        <v>10</v>
      </c>
      <c r="C124" s="1" t="s">
        <v>169</v>
      </c>
      <c r="D124" s="1" t="s">
        <v>948</v>
      </c>
      <c r="E124" s="32">
        <v>28</v>
      </c>
      <c r="F124" s="32" t="s">
        <v>13</v>
      </c>
      <c r="G124" s="35"/>
      <c r="H124" s="35"/>
      <c r="I124" s="35"/>
      <c r="J124" s="39"/>
    </row>
    <row r="125" spans="1:10" ht="18" customHeight="1" x14ac:dyDescent="0.15">
      <c r="A125" s="24" t="s">
        <v>1021</v>
      </c>
      <c r="B125" s="1" t="s">
        <v>10</v>
      </c>
      <c r="C125" s="1" t="s">
        <v>69</v>
      </c>
      <c r="D125" s="1" t="s">
        <v>949</v>
      </c>
      <c r="E125" s="32">
        <v>26</v>
      </c>
      <c r="F125" s="32" t="s">
        <v>13</v>
      </c>
      <c r="G125" s="35"/>
      <c r="H125" s="35"/>
      <c r="I125" s="35"/>
      <c r="J125" s="39"/>
    </row>
    <row r="126" spans="1:10" ht="18" customHeight="1" x14ac:dyDescent="0.15">
      <c r="A126" s="24" t="s">
        <v>1021</v>
      </c>
      <c r="B126" s="1" t="s">
        <v>10</v>
      </c>
      <c r="C126" s="1" t="s">
        <v>51</v>
      </c>
      <c r="D126" s="1" t="s">
        <v>950</v>
      </c>
      <c r="E126" s="32">
        <v>39</v>
      </c>
      <c r="F126" s="32" t="s">
        <v>13</v>
      </c>
      <c r="G126" s="35" t="s">
        <v>1000</v>
      </c>
      <c r="H126" s="34" t="s">
        <v>1012</v>
      </c>
      <c r="I126" s="35" t="s">
        <v>1013</v>
      </c>
      <c r="J126" s="39"/>
    </row>
    <row r="127" spans="1:10" ht="18" customHeight="1" x14ac:dyDescent="0.15">
      <c r="A127" s="24" t="s">
        <v>1021</v>
      </c>
      <c r="B127" s="1" t="s">
        <v>10</v>
      </c>
      <c r="C127" s="1" t="s">
        <v>51</v>
      </c>
      <c r="D127" s="1" t="s">
        <v>951</v>
      </c>
      <c r="E127" s="32">
        <v>37</v>
      </c>
      <c r="F127" s="32" t="s">
        <v>13</v>
      </c>
      <c r="G127" s="35"/>
      <c r="H127" s="35"/>
      <c r="I127" s="35"/>
      <c r="J127" s="39"/>
    </row>
    <row r="128" spans="1:10" ht="18" customHeight="1" x14ac:dyDescent="0.15">
      <c r="A128" s="24" t="s">
        <v>1021</v>
      </c>
      <c r="B128" s="1" t="s">
        <v>10</v>
      </c>
      <c r="C128" s="1" t="s">
        <v>51</v>
      </c>
      <c r="D128" s="1" t="s">
        <v>952</v>
      </c>
      <c r="E128" s="32">
        <v>60</v>
      </c>
      <c r="F128" s="32" t="s">
        <v>13</v>
      </c>
      <c r="G128" s="35"/>
      <c r="H128" s="35"/>
      <c r="I128" s="35"/>
      <c r="J128" s="39"/>
    </row>
    <row r="129" spans="1:10" ht="18" customHeight="1" x14ac:dyDescent="0.15">
      <c r="A129" s="24" t="s">
        <v>1021</v>
      </c>
      <c r="B129" s="1" t="s">
        <v>10</v>
      </c>
      <c r="C129" s="1" t="s">
        <v>69</v>
      </c>
      <c r="D129" s="1" t="s">
        <v>953</v>
      </c>
      <c r="E129" s="32">
        <v>24</v>
      </c>
      <c r="F129" s="32" t="s">
        <v>13</v>
      </c>
      <c r="G129" s="35"/>
      <c r="H129" s="35"/>
      <c r="I129" s="35"/>
      <c r="J129" s="39"/>
    </row>
    <row r="130" spans="1:10" ht="18" customHeight="1" x14ac:dyDescent="0.15">
      <c r="A130" s="24" t="s">
        <v>1021</v>
      </c>
      <c r="B130" s="1" t="s">
        <v>10</v>
      </c>
      <c r="C130" s="1" t="s">
        <v>69</v>
      </c>
      <c r="D130" s="1" t="s">
        <v>954</v>
      </c>
      <c r="E130" s="32">
        <v>24</v>
      </c>
      <c r="F130" s="32" t="s">
        <v>13</v>
      </c>
      <c r="G130" s="35"/>
      <c r="H130" s="35"/>
      <c r="I130" s="35"/>
      <c r="J130" s="39"/>
    </row>
    <row r="131" spans="1:10" ht="18" customHeight="1" x14ac:dyDescent="0.15">
      <c r="A131" s="24" t="s">
        <v>1021</v>
      </c>
      <c r="B131" s="1" t="s">
        <v>10</v>
      </c>
      <c r="C131" s="1" t="s">
        <v>69</v>
      </c>
      <c r="D131" s="1" t="s">
        <v>955</v>
      </c>
      <c r="E131" s="32">
        <v>25</v>
      </c>
      <c r="F131" s="32" t="s">
        <v>13</v>
      </c>
      <c r="G131" s="35"/>
      <c r="H131" s="35"/>
      <c r="I131" s="35"/>
      <c r="J131" s="39"/>
    </row>
    <row r="132" spans="1:10" ht="18" customHeight="1" x14ac:dyDescent="0.15">
      <c r="A132" s="24" t="s">
        <v>1021</v>
      </c>
      <c r="B132" s="1" t="s">
        <v>10</v>
      </c>
      <c r="C132" s="1" t="s">
        <v>69</v>
      </c>
      <c r="D132" s="1" t="s">
        <v>956</v>
      </c>
      <c r="E132" s="32">
        <v>27</v>
      </c>
      <c r="F132" s="32" t="s">
        <v>13</v>
      </c>
      <c r="G132" s="35"/>
      <c r="H132" s="35"/>
      <c r="I132" s="35"/>
      <c r="J132" s="39"/>
    </row>
    <row r="133" spans="1:10" ht="18" customHeight="1" x14ac:dyDescent="0.15">
      <c r="A133" s="24" t="s">
        <v>1021</v>
      </c>
      <c r="B133" s="1" t="s">
        <v>10</v>
      </c>
      <c r="C133" s="1" t="s">
        <v>69</v>
      </c>
      <c r="D133" s="1" t="s">
        <v>957</v>
      </c>
      <c r="E133" s="32">
        <v>21</v>
      </c>
      <c r="F133" s="32" t="s">
        <v>13</v>
      </c>
      <c r="G133" s="35"/>
      <c r="H133" s="35"/>
      <c r="I133" s="35"/>
      <c r="J133" s="39"/>
    </row>
    <row r="134" spans="1:10" ht="18" customHeight="1" x14ac:dyDescent="0.15">
      <c r="A134" s="24" t="s">
        <v>1021</v>
      </c>
      <c r="B134" s="1" t="s">
        <v>10</v>
      </c>
      <c r="C134" s="1" t="s">
        <v>115</v>
      </c>
      <c r="D134" s="1" t="s">
        <v>960</v>
      </c>
      <c r="E134" s="32">
        <v>30</v>
      </c>
      <c r="F134" s="32" t="s">
        <v>13</v>
      </c>
      <c r="G134" s="35" t="s">
        <v>1001</v>
      </c>
      <c r="H134" s="34" t="s">
        <v>1012</v>
      </c>
      <c r="I134" s="35" t="s">
        <v>1013</v>
      </c>
      <c r="J134" s="39"/>
    </row>
    <row r="135" spans="1:10" ht="18" customHeight="1" x14ac:dyDescent="0.15">
      <c r="A135" s="24" t="s">
        <v>1021</v>
      </c>
      <c r="B135" s="1" t="s">
        <v>10</v>
      </c>
      <c r="C135" s="1" t="s">
        <v>51</v>
      </c>
      <c r="D135" s="1" t="s">
        <v>855</v>
      </c>
      <c r="E135" s="32">
        <v>28</v>
      </c>
      <c r="F135" s="32" t="s">
        <v>13</v>
      </c>
      <c r="G135" s="35"/>
      <c r="H135" s="35"/>
      <c r="I135" s="35"/>
      <c r="J135" s="39"/>
    </row>
    <row r="136" spans="1:10" ht="18" customHeight="1" x14ac:dyDescent="0.15">
      <c r="A136" s="24" t="s">
        <v>1021</v>
      </c>
      <c r="B136" s="1" t="s">
        <v>10</v>
      </c>
      <c r="C136" s="1" t="s">
        <v>51</v>
      </c>
      <c r="D136" s="1" t="s">
        <v>856</v>
      </c>
      <c r="E136" s="32">
        <v>33</v>
      </c>
      <c r="F136" s="32" t="s">
        <v>13</v>
      </c>
      <c r="G136" s="35"/>
      <c r="H136" s="35"/>
      <c r="I136" s="35"/>
      <c r="J136" s="39"/>
    </row>
    <row r="137" spans="1:10" ht="18" customHeight="1" x14ac:dyDescent="0.15">
      <c r="A137" s="24" t="s">
        <v>1021</v>
      </c>
      <c r="B137" s="1" t="s">
        <v>10</v>
      </c>
      <c r="C137" s="1" t="s">
        <v>219</v>
      </c>
      <c r="D137" s="1" t="s">
        <v>961</v>
      </c>
      <c r="E137" s="32">
        <v>32</v>
      </c>
      <c r="F137" s="32" t="s">
        <v>13</v>
      </c>
      <c r="G137" s="35"/>
      <c r="H137" s="35"/>
      <c r="I137" s="35"/>
      <c r="J137" s="39"/>
    </row>
    <row r="138" spans="1:10" ht="18" customHeight="1" x14ac:dyDescent="0.15">
      <c r="A138" s="24" t="s">
        <v>1021</v>
      </c>
      <c r="B138" s="1" t="s">
        <v>10</v>
      </c>
      <c r="C138" s="1" t="s">
        <v>219</v>
      </c>
      <c r="D138" s="1" t="s">
        <v>962</v>
      </c>
      <c r="E138" s="32">
        <v>38</v>
      </c>
      <c r="F138" s="32" t="s">
        <v>13</v>
      </c>
      <c r="G138" s="35"/>
      <c r="H138" s="35"/>
      <c r="I138" s="35"/>
      <c r="J138" s="39"/>
    </row>
    <row r="139" spans="1:10" ht="18" customHeight="1" x14ac:dyDescent="0.15">
      <c r="A139" s="24" t="s">
        <v>1021</v>
      </c>
      <c r="B139" s="1" t="s">
        <v>10</v>
      </c>
      <c r="C139" s="1" t="s">
        <v>219</v>
      </c>
      <c r="D139" s="1" t="s">
        <v>963</v>
      </c>
      <c r="E139" s="32">
        <v>35</v>
      </c>
      <c r="F139" s="32" t="s">
        <v>13</v>
      </c>
      <c r="G139" s="35"/>
      <c r="H139" s="35"/>
      <c r="I139" s="35"/>
      <c r="J139" s="39"/>
    </row>
    <row r="140" spans="1:10" ht="18" customHeight="1" x14ac:dyDescent="0.15">
      <c r="A140" s="24" t="s">
        <v>1021</v>
      </c>
      <c r="B140" s="1" t="s">
        <v>10</v>
      </c>
      <c r="C140" s="1" t="s">
        <v>115</v>
      </c>
      <c r="D140" s="1" t="s">
        <v>964</v>
      </c>
      <c r="E140" s="32">
        <v>30</v>
      </c>
      <c r="F140" s="32" t="s">
        <v>13</v>
      </c>
      <c r="G140" s="35"/>
      <c r="H140" s="35"/>
      <c r="I140" s="35"/>
      <c r="J140" s="39"/>
    </row>
    <row r="141" spans="1:10" ht="18" customHeight="1" x14ac:dyDescent="0.15">
      <c r="A141" s="24" t="s">
        <v>1021</v>
      </c>
      <c r="B141" s="1" t="s">
        <v>10</v>
      </c>
      <c r="C141" s="1" t="s">
        <v>115</v>
      </c>
      <c r="D141" s="1" t="s">
        <v>965</v>
      </c>
      <c r="E141" s="32">
        <v>32</v>
      </c>
      <c r="F141" s="32" t="s">
        <v>13</v>
      </c>
      <c r="G141" s="35"/>
      <c r="H141" s="35"/>
      <c r="I141" s="35"/>
      <c r="J141" s="39"/>
    </row>
    <row r="142" spans="1:10" ht="18" customHeight="1" x14ac:dyDescent="0.15">
      <c r="A142" s="24" t="s">
        <v>1021</v>
      </c>
      <c r="B142" s="24" t="s">
        <v>10</v>
      </c>
      <c r="C142" s="1" t="s">
        <v>115</v>
      </c>
      <c r="D142" s="1" t="s">
        <v>958</v>
      </c>
      <c r="E142" s="32">
        <v>26</v>
      </c>
      <c r="F142" s="31" t="s">
        <v>13</v>
      </c>
      <c r="G142" s="35" t="s">
        <v>999</v>
      </c>
      <c r="H142" s="34" t="s">
        <v>1012</v>
      </c>
      <c r="I142" s="35" t="s">
        <v>1013</v>
      </c>
      <c r="J142" s="39"/>
    </row>
    <row r="143" spans="1:10" ht="18" customHeight="1" x14ac:dyDescent="0.15">
      <c r="A143" s="24" t="s">
        <v>1021</v>
      </c>
      <c r="B143" s="1" t="s">
        <v>10</v>
      </c>
      <c r="C143" s="1" t="s">
        <v>115</v>
      </c>
      <c r="D143" s="1" t="s">
        <v>959</v>
      </c>
      <c r="E143" s="32">
        <v>25</v>
      </c>
      <c r="F143" s="32" t="s">
        <v>13</v>
      </c>
      <c r="G143" s="35"/>
      <c r="H143" s="35"/>
      <c r="I143" s="35"/>
      <c r="J143" s="39"/>
    </row>
    <row r="144" spans="1:10" ht="18" customHeight="1" x14ac:dyDescent="0.15">
      <c r="A144" s="24" t="s">
        <v>1021</v>
      </c>
      <c r="B144" s="1" t="s">
        <v>10</v>
      </c>
      <c r="C144" s="1" t="s">
        <v>187</v>
      </c>
      <c r="D144" s="1" t="s">
        <v>966</v>
      </c>
      <c r="E144" s="32">
        <v>30</v>
      </c>
      <c r="F144" s="32" t="s">
        <v>13</v>
      </c>
      <c r="G144" s="35"/>
      <c r="H144" s="35"/>
      <c r="I144" s="35"/>
      <c r="J144" s="39"/>
    </row>
    <row r="145" spans="1:10" ht="18" customHeight="1" x14ac:dyDescent="0.15">
      <c r="A145" s="24" t="s">
        <v>1021</v>
      </c>
      <c r="B145" s="1" t="s">
        <v>10</v>
      </c>
      <c r="C145" s="1" t="s">
        <v>187</v>
      </c>
      <c r="D145" s="1" t="s">
        <v>967</v>
      </c>
      <c r="E145" s="32">
        <v>20</v>
      </c>
      <c r="F145" s="32" t="s">
        <v>13</v>
      </c>
      <c r="G145" s="35"/>
      <c r="H145" s="35"/>
      <c r="I145" s="35"/>
      <c r="J145" s="39"/>
    </row>
    <row r="146" spans="1:10" ht="18" customHeight="1" x14ac:dyDescent="0.15">
      <c r="A146" s="24" t="s">
        <v>1021</v>
      </c>
      <c r="B146" s="1" t="s">
        <v>10</v>
      </c>
      <c r="C146" s="1" t="s">
        <v>187</v>
      </c>
      <c r="D146" s="1" t="s">
        <v>968</v>
      </c>
      <c r="E146" s="32">
        <v>25</v>
      </c>
      <c r="F146" s="32" t="s">
        <v>13</v>
      </c>
      <c r="G146" s="35"/>
      <c r="H146" s="35"/>
      <c r="I146" s="35"/>
      <c r="J146" s="39"/>
    </row>
    <row r="147" spans="1:10" ht="18" customHeight="1" x14ac:dyDescent="0.15">
      <c r="A147" s="24" t="s">
        <v>1021</v>
      </c>
      <c r="B147" s="1" t="s">
        <v>10</v>
      </c>
      <c r="C147" s="1" t="s">
        <v>187</v>
      </c>
      <c r="D147" s="1" t="s">
        <v>969</v>
      </c>
      <c r="E147" s="32">
        <v>23</v>
      </c>
      <c r="F147" s="32" t="s">
        <v>13</v>
      </c>
      <c r="G147" s="35"/>
      <c r="H147" s="35"/>
      <c r="I147" s="35"/>
      <c r="J147" s="39"/>
    </row>
    <row r="148" spans="1:10" ht="18" customHeight="1" x14ac:dyDescent="0.15">
      <c r="A148" s="24" t="s">
        <v>1021</v>
      </c>
      <c r="B148" s="1" t="s">
        <v>10</v>
      </c>
      <c r="C148" s="1" t="s">
        <v>187</v>
      </c>
      <c r="D148" s="1" t="s">
        <v>970</v>
      </c>
      <c r="E148" s="32">
        <v>22</v>
      </c>
      <c r="F148" s="32" t="s">
        <v>13</v>
      </c>
      <c r="G148" s="35"/>
      <c r="H148" s="35"/>
      <c r="I148" s="35"/>
      <c r="J148" s="39"/>
    </row>
    <row r="149" spans="1:10" ht="18" customHeight="1" x14ac:dyDescent="0.15">
      <c r="A149" s="24" t="s">
        <v>1021</v>
      </c>
      <c r="B149" s="1" t="s">
        <v>10</v>
      </c>
      <c r="C149" s="1" t="s">
        <v>187</v>
      </c>
      <c r="D149" s="1" t="s">
        <v>971</v>
      </c>
      <c r="E149" s="32">
        <v>24</v>
      </c>
      <c r="F149" s="32" t="s">
        <v>13</v>
      </c>
      <c r="G149" s="35"/>
      <c r="H149" s="35"/>
      <c r="I149" s="35"/>
      <c r="J149" s="39"/>
    </row>
    <row r="150" spans="1:10" ht="18" customHeight="1" x14ac:dyDescent="0.15">
      <c r="A150" s="24" t="s">
        <v>1021</v>
      </c>
      <c r="B150" s="1" t="s">
        <v>10</v>
      </c>
      <c r="C150" s="1" t="s">
        <v>51</v>
      </c>
      <c r="D150" s="1" t="s">
        <v>972</v>
      </c>
      <c r="E150" s="32">
        <v>40</v>
      </c>
      <c r="F150" s="32" t="s">
        <v>823</v>
      </c>
      <c r="G150" s="35" t="s">
        <v>998</v>
      </c>
      <c r="H150" s="35" t="s">
        <v>1015</v>
      </c>
      <c r="I150" s="35" t="s">
        <v>1013</v>
      </c>
      <c r="J150" s="39" t="s">
        <v>1007</v>
      </c>
    </row>
    <row r="151" spans="1:10" ht="18" customHeight="1" x14ac:dyDescent="0.15">
      <c r="A151" s="24" t="s">
        <v>1021</v>
      </c>
      <c r="B151" s="1" t="s">
        <v>10</v>
      </c>
      <c r="C151" s="1" t="s">
        <v>51</v>
      </c>
      <c r="D151" s="1" t="s">
        <v>973</v>
      </c>
      <c r="E151" s="32">
        <v>42</v>
      </c>
      <c r="F151" s="32" t="s">
        <v>823</v>
      </c>
      <c r="G151" s="35"/>
      <c r="H151" s="35"/>
      <c r="I151" s="35"/>
      <c r="J151" s="39"/>
    </row>
    <row r="152" spans="1:10" ht="18" customHeight="1" x14ac:dyDescent="0.15">
      <c r="A152" s="24" t="s">
        <v>1021</v>
      </c>
      <c r="B152" s="1" t="s">
        <v>10</v>
      </c>
      <c r="C152" s="1" t="s">
        <v>51</v>
      </c>
      <c r="D152" s="1" t="s">
        <v>974</v>
      </c>
      <c r="E152" s="32">
        <v>39</v>
      </c>
      <c r="F152" s="32" t="s">
        <v>823</v>
      </c>
      <c r="G152" s="35"/>
      <c r="H152" s="35"/>
      <c r="I152" s="35"/>
      <c r="J152" s="39"/>
    </row>
    <row r="153" spans="1:10" ht="18" customHeight="1" x14ac:dyDescent="0.15">
      <c r="A153" s="24" t="s">
        <v>1021</v>
      </c>
      <c r="B153" s="1" t="s">
        <v>10</v>
      </c>
      <c r="C153" s="1" t="s">
        <v>51</v>
      </c>
      <c r="D153" s="1" t="s">
        <v>975</v>
      </c>
      <c r="E153" s="32">
        <v>36</v>
      </c>
      <c r="F153" s="32" t="s">
        <v>823</v>
      </c>
      <c r="G153" s="35"/>
      <c r="H153" s="35"/>
      <c r="I153" s="35"/>
      <c r="J153" s="39"/>
    </row>
    <row r="154" spans="1:10" ht="18" customHeight="1" x14ac:dyDescent="0.15">
      <c r="A154" s="24" t="s">
        <v>1021</v>
      </c>
      <c r="B154" s="1" t="s">
        <v>10</v>
      </c>
      <c r="C154" s="1" t="s">
        <v>133</v>
      </c>
      <c r="D154" s="1" t="s">
        <v>976</v>
      </c>
      <c r="E154" s="32">
        <v>30</v>
      </c>
      <c r="F154" s="32" t="s">
        <v>823</v>
      </c>
      <c r="G154" s="35"/>
      <c r="H154" s="35"/>
      <c r="I154" s="35"/>
      <c r="J154" s="39"/>
    </row>
    <row r="155" spans="1:10" ht="18" customHeight="1" x14ac:dyDescent="0.15">
      <c r="A155" s="24" t="s">
        <v>1021</v>
      </c>
      <c r="B155" s="1" t="s">
        <v>10</v>
      </c>
      <c r="C155" s="1" t="s">
        <v>133</v>
      </c>
      <c r="D155" s="1" t="s">
        <v>977</v>
      </c>
      <c r="E155" s="32">
        <v>29</v>
      </c>
      <c r="F155" s="32" t="s">
        <v>823</v>
      </c>
      <c r="G155" s="35"/>
      <c r="H155" s="35"/>
      <c r="I155" s="35"/>
      <c r="J155" s="39"/>
    </row>
    <row r="156" spans="1:10" ht="18" customHeight="1" x14ac:dyDescent="0.15">
      <c r="A156" s="24" t="s">
        <v>1021</v>
      </c>
      <c r="B156" s="1" t="s">
        <v>10</v>
      </c>
      <c r="C156" s="1" t="s">
        <v>187</v>
      </c>
      <c r="D156" s="1" t="s">
        <v>978</v>
      </c>
      <c r="E156" s="32">
        <v>42</v>
      </c>
      <c r="F156" s="32" t="s">
        <v>823</v>
      </c>
      <c r="G156" s="35" t="s">
        <v>1000</v>
      </c>
      <c r="H156" s="35" t="s">
        <v>1015</v>
      </c>
      <c r="I156" s="35" t="s">
        <v>1013</v>
      </c>
      <c r="J156" s="39"/>
    </row>
    <row r="157" spans="1:10" ht="18" customHeight="1" x14ac:dyDescent="0.15">
      <c r="A157" s="24" t="s">
        <v>1021</v>
      </c>
      <c r="B157" s="1" t="s">
        <v>10</v>
      </c>
      <c r="C157" s="1" t="s">
        <v>187</v>
      </c>
      <c r="D157" s="1" t="s">
        <v>979</v>
      </c>
      <c r="E157" s="32">
        <v>32</v>
      </c>
      <c r="F157" s="32" t="s">
        <v>823</v>
      </c>
      <c r="G157" s="35"/>
      <c r="H157" s="35"/>
      <c r="I157" s="35"/>
      <c r="J157" s="39"/>
    </row>
    <row r="158" spans="1:10" ht="18" customHeight="1" x14ac:dyDescent="0.15">
      <c r="A158" s="24" t="s">
        <v>1021</v>
      </c>
      <c r="B158" s="1" t="s">
        <v>10</v>
      </c>
      <c r="C158" s="1" t="s">
        <v>187</v>
      </c>
      <c r="D158" s="1" t="s">
        <v>980</v>
      </c>
      <c r="E158" s="32">
        <v>31</v>
      </c>
      <c r="F158" s="32" t="s">
        <v>823</v>
      </c>
      <c r="G158" s="35"/>
      <c r="H158" s="35"/>
      <c r="I158" s="35"/>
      <c r="J158" s="39"/>
    </row>
    <row r="159" spans="1:10" ht="18" customHeight="1" x14ac:dyDescent="0.15">
      <c r="A159" s="24" t="s">
        <v>1021</v>
      </c>
      <c r="B159" s="1" t="s">
        <v>10</v>
      </c>
      <c r="C159" s="1" t="s">
        <v>187</v>
      </c>
      <c r="D159" s="1" t="s">
        <v>981</v>
      </c>
      <c r="E159" s="32">
        <v>25</v>
      </c>
      <c r="F159" s="32" t="s">
        <v>823</v>
      </c>
      <c r="G159" s="35"/>
      <c r="H159" s="35"/>
      <c r="I159" s="35"/>
      <c r="J159" s="39"/>
    </row>
    <row r="160" spans="1:10" ht="18" customHeight="1" x14ac:dyDescent="0.15">
      <c r="A160" s="24" t="s">
        <v>1021</v>
      </c>
      <c r="B160" s="1" t="s">
        <v>10</v>
      </c>
      <c r="C160" s="1" t="s">
        <v>187</v>
      </c>
      <c r="D160" s="1" t="s">
        <v>982</v>
      </c>
      <c r="E160" s="32">
        <v>30</v>
      </c>
      <c r="F160" s="32" t="s">
        <v>823</v>
      </c>
      <c r="G160" s="35"/>
      <c r="H160" s="35"/>
      <c r="I160" s="35"/>
      <c r="J160" s="39"/>
    </row>
    <row r="161" spans="1:10" ht="18" customHeight="1" x14ac:dyDescent="0.15">
      <c r="A161" s="24" t="s">
        <v>1021</v>
      </c>
      <c r="B161" s="1" t="s">
        <v>10</v>
      </c>
      <c r="C161" s="1" t="s">
        <v>187</v>
      </c>
      <c r="D161" s="1" t="s">
        <v>983</v>
      </c>
      <c r="E161" s="32">
        <v>32</v>
      </c>
      <c r="F161" s="32" t="s">
        <v>823</v>
      </c>
      <c r="G161" s="35"/>
      <c r="H161" s="35"/>
      <c r="I161" s="35"/>
      <c r="J161" s="39"/>
    </row>
    <row r="162" spans="1:10" ht="18" customHeight="1" x14ac:dyDescent="0.15">
      <c r="A162" s="24" t="s">
        <v>1021</v>
      </c>
      <c r="B162" s="1" t="s">
        <v>10</v>
      </c>
      <c r="C162" s="1" t="s">
        <v>187</v>
      </c>
      <c r="D162" s="1" t="s">
        <v>984</v>
      </c>
      <c r="E162" s="32">
        <v>31</v>
      </c>
      <c r="F162" s="32" t="s">
        <v>823</v>
      </c>
      <c r="G162" s="35"/>
      <c r="H162" s="35"/>
      <c r="I162" s="35"/>
      <c r="J162" s="39"/>
    </row>
    <row r="163" spans="1:10" ht="18" customHeight="1" x14ac:dyDescent="0.15">
      <c r="A163" s="24" t="s">
        <v>1021</v>
      </c>
      <c r="B163" s="1" t="s">
        <v>10</v>
      </c>
      <c r="C163" s="1" t="s">
        <v>187</v>
      </c>
      <c r="D163" s="1" t="s">
        <v>985</v>
      </c>
      <c r="E163" s="32">
        <v>31</v>
      </c>
      <c r="F163" s="32" t="s">
        <v>823</v>
      </c>
      <c r="G163" s="35"/>
      <c r="H163" s="35"/>
      <c r="I163" s="35"/>
      <c r="J163" s="39"/>
    </row>
    <row r="164" spans="1:10" ht="18" customHeight="1" x14ac:dyDescent="0.15">
      <c r="A164" s="24" t="s">
        <v>1021</v>
      </c>
      <c r="B164" s="1" t="s">
        <v>10</v>
      </c>
      <c r="C164" s="1" t="s">
        <v>69</v>
      </c>
      <c r="D164" s="1" t="s">
        <v>986</v>
      </c>
      <c r="E164" s="32">
        <v>31</v>
      </c>
      <c r="F164" s="32" t="s">
        <v>823</v>
      </c>
      <c r="G164" s="35" t="s">
        <v>1001</v>
      </c>
      <c r="H164" s="35" t="s">
        <v>1015</v>
      </c>
      <c r="I164" s="35" t="s">
        <v>1013</v>
      </c>
      <c r="J164" s="39"/>
    </row>
    <row r="165" spans="1:10" ht="18" customHeight="1" x14ac:dyDescent="0.15">
      <c r="A165" s="24" t="s">
        <v>1021</v>
      </c>
      <c r="B165" s="1" t="s">
        <v>10</v>
      </c>
      <c r="C165" s="1" t="s">
        <v>69</v>
      </c>
      <c r="D165" s="1" t="s">
        <v>987</v>
      </c>
      <c r="E165" s="32">
        <v>31</v>
      </c>
      <c r="F165" s="32" t="s">
        <v>823</v>
      </c>
      <c r="G165" s="35"/>
      <c r="H165" s="35"/>
      <c r="I165" s="35"/>
      <c r="J165" s="39"/>
    </row>
    <row r="166" spans="1:10" ht="18" customHeight="1" x14ac:dyDescent="0.15">
      <c r="A166" s="24" t="s">
        <v>1021</v>
      </c>
      <c r="B166" s="1" t="s">
        <v>10</v>
      </c>
      <c r="C166" s="1" t="s">
        <v>69</v>
      </c>
      <c r="D166" s="1" t="s">
        <v>988</v>
      </c>
      <c r="E166" s="32">
        <v>31</v>
      </c>
      <c r="F166" s="32" t="s">
        <v>823</v>
      </c>
      <c r="G166" s="35"/>
      <c r="H166" s="35"/>
      <c r="I166" s="35"/>
      <c r="J166" s="39"/>
    </row>
    <row r="167" spans="1:10" ht="18" customHeight="1" x14ac:dyDescent="0.15">
      <c r="A167" s="24" t="s">
        <v>1021</v>
      </c>
      <c r="B167" s="1" t="s">
        <v>10</v>
      </c>
      <c r="C167" s="1" t="s">
        <v>69</v>
      </c>
      <c r="D167" s="1" t="s">
        <v>989</v>
      </c>
      <c r="E167" s="32">
        <v>30</v>
      </c>
      <c r="F167" s="32" t="s">
        <v>823</v>
      </c>
      <c r="G167" s="35"/>
      <c r="H167" s="35"/>
      <c r="I167" s="35"/>
      <c r="J167" s="39"/>
    </row>
    <row r="168" spans="1:10" ht="18" customHeight="1" x14ac:dyDescent="0.15">
      <c r="A168" s="24" t="s">
        <v>1021</v>
      </c>
      <c r="B168" s="1" t="s">
        <v>10</v>
      </c>
      <c r="C168" s="1" t="s">
        <v>69</v>
      </c>
      <c r="D168" s="1" t="s">
        <v>990</v>
      </c>
      <c r="E168" s="32">
        <v>31</v>
      </c>
      <c r="F168" s="32" t="s">
        <v>823</v>
      </c>
      <c r="G168" s="35"/>
      <c r="H168" s="35"/>
      <c r="I168" s="35"/>
      <c r="J168" s="39"/>
    </row>
    <row r="169" spans="1:10" ht="18" customHeight="1" x14ac:dyDescent="0.15">
      <c r="A169" s="24" t="s">
        <v>1021</v>
      </c>
      <c r="B169" s="1" t="s">
        <v>10</v>
      </c>
      <c r="C169" s="1" t="s">
        <v>69</v>
      </c>
      <c r="D169" s="1" t="s">
        <v>991</v>
      </c>
      <c r="E169" s="32">
        <v>32</v>
      </c>
      <c r="F169" s="32" t="s">
        <v>823</v>
      </c>
      <c r="G169" s="35"/>
      <c r="H169" s="35"/>
      <c r="I169" s="35"/>
      <c r="J169" s="39"/>
    </row>
    <row r="170" spans="1:10" ht="18" customHeight="1" x14ac:dyDescent="0.15">
      <c r="A170" s="24" t="s">
        <v>1021</v>
      </c>
      <c r="B170" s="1" t="s">
        <v>10</v>
      </c>
      <c r="C170" s="1" t="s">
        <v>69</v>
      </c>
      <c r="D170" s="1" t="s">
        <v>992</v>
      </c>
      <c r="E170" s="32">
        <v>31</v>
      </c>
      <c r="F170" s="32" t="s">
        <v>823</v>
      </c>
      <c r="G170" s="35"/>
      <c r="H170" s="35"/>
      <c r="I170" s="35"/>
      <c r="J170" s="39"/>
    </row>
    <row r="171" spans="1:10" ht="18" customHeight="1" x14ac:dyDescent="0.15">
      <c r="A171" s="24" t="s">
        <v>1021</v>
      </c>
      <c r="B171" s="1" t="s">
        <v>10</v>
      </c>
      <c r="C171" s="1" t="s">
        <v>69</v>
      </c>
      <c r="D171" s="1" t="s">
        <v>993</v>
      </c>
      <c r="E171" s="32">
        <v>29</v>
      </c>
      <c r="F171" s="32" t="s">
        <v>823</v>
      </c>
      <c r="G171" s="35"/>
      <c r="H171" s="35"/>
      <c r="I171" s="35"/>
      <c r="J171" s="39"/>
    </row>
    <row r="172" spans="1:10" ht="18" customHeight="1" x14ac:dyDescent="0.15">
      <c r="A172" s="24" t="s">
        <v>1021</v>
      </c>
      <c r="B172" s="1" t="s">
        <v>10</v>
      </c>
      <c r="C172" s="1" t="s">
        <v>169</v>
      </c>
      <c r="D172" s="1" t="s">
        <v>994</v>
      </c>
      <c r="E172" s="32">
        <v>56</v>
      </c>
      <c r="F172" s="32" t="s">
        <v>823</v>
      </c>
      <c r="G172" s="35" t="s">
        <v>999</v>
      </c>
      <c r="H172" s="35" t="s">
        <v>1015</v>
      </c>
      <c r="I172" s="35" t="s">
        <v>1013</v>
      </c>
      <c r="J172" s="39"/>
    </row>
    <row r="173" spans="1:10" ht="18" customHeight="1" x14ac:dyDescent="0.15">
      <c r="A173" s="24" t="s">
        <v>1021</v>
      </c>
      <c r="B173" s="1" t="s">
        <v>10</v>
      </c>
      <c r="C173" s="1" t="s">
        <v>187</v>
      </c>
      <c r="D173" s="1" t="s">
        <v>884</v>
      </c>
      <c r="E173" s="32">
        <v>38</v>
      </c>
      <c r="F173" s="32" t="s">
        <v>823</v>
      </c>
      <c r="G173" s="35"/>
      <c r="H173" s="35"/>
      <c r="I173" s="35"/>
      <c r="J173" s="39"/>
    </row>
    <row r="174" spans="1:10" ht="18" customHeight="1" x14ac:dyDescent="0.15">
      <c r="A174" s="24" t="s">
        <v>1021</v>
      </c>
      <c r="B174" s="1" t="s">
        <v>10</v>
      </c>
      <c r="C174" s="1" t="s">
        <v>156</v>
      </c>
      <c r="D174" s="1" t="s">
        <v>995</v>
      </c>
      <c r="E174" s="32">
        <v>37</v>
      </c>
      <c r="F174" s="32" t="s">
        <v>823</v>
      </c>
      <c r="G174" s="35"/>
      <c r="H174" s="35"/>
      <c r="I174" s="35"/>
      <c r="J174" s="39"/>
    </row>
    <row r="175" spans="1:10" ht="18" customHeight="1" x14ac:dyDescent="0.15">
      <c r="A175" s="24" t="s">
        <v>1021</v>
      </c>
      <c r="B175" s="1" t="s">
        <v>10</v>
      </c>
      <c r="C175" s="1" t="s">
        <v>156</v>
      </c>
      <c r="D175" s="1" t="s">
        <v>996</v>
      </c>
      <c r="E175" s="32">
        <v>36</v>
      </c>
      <c r="F175" s="32" t="s">
        <v>823</v>
      </c>
      <c r="G175" s="35"/>
      <c r="H175" s="35"/>
      <c r="I175" s="35"/>
      <c r="J175" s="39"/>
    </row>
    <row r="176" spans="1:10" ht="18" customHeight="1" x14ac:dyDescent="0.15">
      <c r="A176" s="24" t="s">
        <v>1021</v>
      </c>
      <c r="B176" s="1" t="s">
        <v>10</v>
      </c>
      <c r="C176" s="1" t="s">
        <v>156</v>
      </c>
      <c r="D176" s="1" t="s">
        <v>997</v>
      </c>
      <c r="E176" s="32">
        <v>36</v>
      </c>
      <c r="F176" s="32" t="s">
        <v>823</v>
      </c>
      <c r="G176" s="35"/>
      <c r="H176" s="35"/>
      <c r="I176" s="35"/>
      <c r="J176" s="39"/>
    </row>
  </sheetData>
  <sortState xmlns:xlrd2="http://schemas.microsoft.com/office/spreadsheetml/2017/richdata2" ref="A3:J247">
    <sortCondition ref="A3:A247"/>
    <sortCondition ref="F3:F247"/>
    <sortCondition ref="G3:G247"/>
    <sortCondition ref="C3:C247"/>
    <sortCondition ref="D3:D247"/>
  </sortState>
  <mergeCells count="82">
    <mergeCell ref="A1:J1"/>
    <mergeCell ref="H126:H133"/>
    <mergeCell ref="I126:I133"/>
    <mergeCell ref="J3:J26"/>
    <mergeCell ref="J27:J56"/>
    <mergeCell ref="J57:J86"/>
    <mergeCell ref="J87:J117"/>
    <mergeCell ref="J118:J149"/>
    <mergeCell ref="H142:H149"/>
    <mergeCell ref="I142:I149"/>
    <mergeCell ref="H134:H141"/>
    <mergeCell ref="I134:I141"/>
    <mergeCell ref="I111:I117"/>
    <mergeCell ref="H118:H125"/>
    <mergeCell ref="I118:I125"/>
    <mergeCell ref="I95:I102"/>
    <mergeCell ref="H156:H163"/>
    <mergeCell ref="I156:I163"/>
    <mergeCell ref="H150:H155"/>
    <mergeCell ref="I150:I155"/>
    <mergeCell ref="J150:J176"/>
    <mergeCell ref="H164:H171"/>
    <mergeCell ref="I164:I171"/>
    <mergeCell ref="H172:H176"/>
    <mergeCell ref="I172:I176"/>
    <mergeCell ref="H103:H110"/>
    <mergeCell ref="I103:I110"/>
    <mergeCell ref="I80:I86"/>
    <mergeCell ref="H87:H94"/>
    <mergeCell ref="I87:I94"/>
    <mergeCell ref="H80:H86"/>
    <mergeCell ref="H95:H102"/>
    <mergeCell ref="I64:I71"/>
    <mergeCell ref="H72:H79"/>
    <mergeCell ref="I72:I79"/>
    <mergeCell ref="I49:I56"/>
    <mergeCell ref="H57:H63"/>
    <mergeCell ref="I57:I63"/>
    <mergeCell ref="H49:H56"/>
    <mergeCell ref="H64:H71"/>
    <mergeCell ref="I33:I40"/>
    <mergeCell ref="H41:H48"/>
    <mergeCell ref="I41:I48"/>
    <mergeCell ref="I22:I26"/>
    <mergeCell ref="H27:H32"/>
    <mergeCell ref="I27:I32"/>
    <mergeCell ref="H22:H26"/>
    <mergeCell ref="H33:H40"/>
    <mergeCell ref="H9:H11"/>
    <mergeCell ref="I9:I11"/>
    <mergeCell ref="H16:H21"/>
    <mergeCell ref="I16:I21"/>
    <mergeCell ref="H3:H7"/>
    <mergeCell ref="I3:I7"/>
    <mergeCell ref="H12:H15"/>
    <mergeCell ref="I12:I15"/>
    <mergeCell ref="G142:G149"/>
    <mergeCell ref="G150:G155"/>
    <mergeCell ref="G156:G163"/>
    <mergeCell ref="G164:G171"/>
    <mergeCell ref="G172:G176"/>
    <mergeCell ref="G103:G110"/>
    <mergeCell ref="G111:G117"/>
    <mergeCell ref="G118:G125"/>
    <mergeCell ref="G126:G133"/>
    <mergeCell ref="G134:G141"/>
    <mergeCell ref="H111:H117"/>
    <mergeCell ref="G33:G40"/>
    <mergeCell ref="G3:G7"/>
    <mergeCell ref="G80:G86"/>
    <mergeCell ref="G87:G94"/>
    <mergeCell ref="G95:G102"/>
    <mergeCell ref="G12:G15"/>
    <mergeCell ref="G9:G11"/>
    <mergeCell ref="G16:G21"/>
    <mergeCell ref="G22:G26"/>
    <mergeCell ref="G27:G32"/>
    <mergeCell ref="G41:G48"/>
    <mergeCell ref="G49:G56"/>
    <mergeCell ref="G57:G63"/>
    <mergeCell ref="G64:G71"/>
    <mergeCell ref="G72:G79"/>
  </mergeCells>
  <phoneticPr fontId="3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D9A73C3-8131-41DD-8BF3-C55004782AD3}"/>
</file>

<file path=customXml/itemProps2.xml><?xml version="1.0" encoding="utf-8"?>
<ds:datastoreItem xmlns:ds="http://schemas.openxmlformats.org/officeDocument/2006/customXml" ds:itemID="{8461CCDA-7367-4851-84D7-B83F0D778236}"/>
</file>

<file path=customXml/itemProps3.xml><?xml version="1.0" encoding="utf-8"?>
<ds:datastoreItem xmlns:ds="http://schemas.openxmlformats.org/officeDocument/2006/customXml" ds:itemID="{4A40700B-E897-4FE4-A84B-DE2D61B8913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命名范围</vt:lpstr>
      </vt:variant>
      <vt:variant>
        <vt:i4>2</vt:i4>
      </vt:variant>
    </vt:vector>
  </HeadingPairs>
  <TitlesOfParts>
    <vt:vector size="6" baseType="lpstr">
      <vt:lpstr>基本数据</vt:lpstr>
      <vt:lpstr>毕业生图像采集安排表 (中转)</vt:lpstr>
      <vt:lpstr>Sheet1 (3)</vt:lpstr>
      <vt:lpstr>2021届毕业生图像采集安排表</vt:lpstr>
      <vt:lpstr>'Sheet1 (3)'!Print_Titles</vt:lpstr>
      <vt:lpstr>'毕业生图像采集安排表 (中转)'!Print_Titles</vt:lpstr>
    </vt:vector>
  </TitlesOfParts>
  <Company>微软中国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j</cp:lastModifiedBy>
  <cp:lastPrinted>2019-10-16T11:55:00Z</cp:lastPrinted>
  <dcterms:created xsi:type="dcterms:W3CDTF">2016-10-12T05:31:00Z</dcterms:created>
  <dcterms:modified xsi:type="dcterms:W3CDTF">2021-11-02T07:12:58Z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2052-11.1.0.9098</vt:lpwstr>
  </property>
</Properties>
</file>